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815" activeTab="4"/>
  </bookViews>
  <sheets>
    <sheet name="Структура в сравнении" sheetId="1" r:id="rId1"/>
    <sheet name="Меню" sheetId="2" r:id="rId2"/>
    <sheet name="Показатели ХЭХ" sheetId="3" r:id="rId3"/>
    <sheet name="ПВ и ЭЦ" sheetId="4" r:id="rId4"/>
    <sheet name="Выполнение норм" sheetId="5" r:id="rId5"/>
    <sheet name="Обоснование ХЭХ зима" sheetId="6" r:id="rId6"/>
    <sheet name="Обоснование ХЭХ лето" sheetId="7" r:id="rId7"/>
  </sheets>
  <definedNames>
    <definedName name="_xlnm.Print_Area" localSheetId="4">'Выполнение норм'!$A$1:$AA$43</definedName>
  </definedNames>
  <calcPr fullCalcOnLoad="1"/>
</workbook>
</file>

<file path=xl/sharedStrings.xml><?xml version="1.0" encoding="utf-8"?>
<sst xmlns="http://schemas.openxmlformats.org/spreadsheetml/2006/main" count="2928" uniqueCount="576">
  <si>
    <t>Приложение №1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</si>
  <si>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</si>
  <si>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</si>
  <si>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</si>
  <si>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</si>
  <si>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</si>
  <si>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</si>
  <si>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</si>
  <si>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</si>
  <si>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</si>
  <si>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</si>
  <si>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Чай с сахаром и лимоном, 200/11</t>
  </si>
  <si>
    <t>Какао на молоке, 200/11</t>
  </si>
  <si>
    <t>Обед</t>
  </si>
  <si>
    <t>Полдник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</si>
  <si>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</si>
  <si>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</si>
  <si>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</si>
  <si>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</si>
  <si>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</si>
  <si>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</si>
  <si>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</si>
  <si>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</si>
  <si>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</si>
  <si>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</si>
  <si>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Чай с молоком, 200/11</t>
  </si>
  <si>
    <t>Булочка с изюмом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</si>
  <si>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</si>
  <si>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</si>
  <si>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</si>
  <si>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</si>
  <si>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</si>
  <si>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</si>
  <si>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</si>
  <si>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</si>
  <si>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</si>
  <si>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</si>
  <si>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</si>
  <si>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</si>
  <si>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</si>
  <si>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</si>
  <si>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</si>
  <si>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</si>
  <si>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</si>
  <si>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</si>
  <si>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</si>
  <si>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</si>
  <si>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</si>
  <si>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</si>
  <si>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Масло сливочное</t>
  </si>
  <si>
    <t>Сыр полутвердый</t>
  </si>
  <si>
    <t>Яблоко</t>
  </si>
  <si>
    <t xml:space="preserve">Итого за Завтрак </t>
  </si>
  <si>
    <t>Каша гречневая рассыпчатая</t>
  </si>
  <si>
    <t>Компот из сухофруктов, 200/11</t>
  </si>
  <si>
    <t>Итого за Обед</t>
  </si>
  <si>
    <t>Итого за день</t>
  </si>
  <si>
    <t>вторник</t>
  </si>
  <si>
    <t>Груша</t>
  </si>
  <si>
    <t>среда</t>
  </si>
  <si>
    <t>Чай с шиповником, 200/11</t>
  </si>
  <si>
    <t>Компот из черной смородины, 200/11</t>
  </si>
  <si>
    <t>четверг</t>
  </si>
  <si>
    <t>Напиток из шиповника, 200/11</t>
  </si>
  <si>
    <t>пятница</t>
  </si>
  <si>
    <t>Чай ягодный, 200/11</t>
  </si>
  <si>
    <t>Компот из кураги, 200/11</t>
  </si>
  <si>
    <t>Виноград</t>
  </si>
  <si>
    <t>Напиток витаминный, 200/11</t>
  </si>
  <si>
    <t>Компот из вишни, 200/11</t>
  </si>
  <si>
    <t>Бутерброд с маслом сливочным и красной икрой</t>
  </si>
  <si>
    <t>Круассан с сыром</t>
  </si>
  <si>
    <t xml:space="preserve">Возрастная группа </t>
  </si>
  <si>
    <t>Сезон</t>
  </si>
  <si>
    <t>Приложение №3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</si>
  <si>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</si>
  <si>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</si>
  <si>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</si>
  <si>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</si>
  <si>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</si>
  <si>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</si>
  <si>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Приложение №4</t>
  </si>
  <si>
    <t>Итого за Полдник</t>
  </si>
  <si>
    <t>Яйцо вареное</t>
  </si>
  <si>
    <t>Осенний, зимний, весенний сезон</t>
  </si>
  <si>
    <t>Наименование показателей</t>
  </si>
  <si>
    <t>Белки</t>
  </si>
  <si>
    <t>Жиры</t>
  </si>
  <si>
    <t>Углеводы</t>
  </si>
  <si>
    <t>Энергетическая ценность</t>
  </si>
  <si>
    <t>Примечание</t>
  </si>
  <si>
    <t>Нормативные показатели СанПиН 2.3/2.4.3590-20 (суточная потребность без учета тепловых потерь)</t>
  </si>
  <si>
    <t>СанПиН 2.3/2.4.3590-20  не установлена дополнительная потребность для райнов Крайнего Севера и местностей приравненных к ним</t>
  </si>
  <si>
    <t>Соотношение доли макронутриентов в калорийности рациона исходя из нормативных показателей СанПиН 2.3/2.4.3590-20</t>
  </si>
  <si>
    <t>В методических рекомендациях МР 2.3.1 0253-21 Нормы физиологических потребностей в энергии и нишевых веществах для различных групп населения Российской Федерации предусмотрена дополнительная 15% потребность на адаптацию к холодному климату (для взрослых категорий пришлого населения)</t>
  </si>
  <si>
    <t>Соотношение доли макронутриентов в калорийности рациона исходя из нормативных показателей МР МР 2.3.1 0253-21</t>
  </si>
  <si>
    <t>Оптимальное соотношение доли макронутриентов в калорийности рациона для детей в соотвествии с МР 2.3.1 0253-21</t>
  </si>
  <si>
    <t xml:space="preserve"> 12-15%</t>
  </si>
  <si>
    <t xml:space="preserve"> 25-35%</t>
  </si>
  <si>
    <t xml:space="preserve"> 55-60%</t>
  </si>
  <si>
    <t>МР 2.4.5 0146-19 "Организация питания детей дошкольного и школьного возраста в организованных колллективах на территории Арктичекой зоны Российской Федерации" предусмотрена дополнительная потребность для пришлого населения на адаптацию к холодному климату и скорректировано соотношение доли макронутриентов в рационе применительно к северному типу метаболизма</t>
  </si>
  <si>
    <t>Соотношение доли макронутриентов в калорийности рациона исходя из нормативных показателей МР 2.4.5 0146-19</t>
  </si>
  <si>
    <t>Адекватная суточная потребность для пришлого населения Крайнего Севера (приравненных местностей) с учетом требований профилактической медицины (без учета тепловых потерь)</t>
  </si>
  <si>
    <t>Оптимальное соотношение доли макронутриентов в калорийности рациона исходя из требований профилактической медицины</t>
  </si>
  <si>
    <t>Летний сезон</t>
  </si>
  <si>
    <t>Каша жидкая молочная из овсяных хлопьев " Геркулес" с ягодами, 200/5/5/10</t>
  </si>
  <si>
    <t>Каша вязкая молочная из смеси круп, 200/5/5</t>
  </si>
  <si>
    <t>Каша вязкая молочная из рисовой крупы, 200/5/5</t>
  </si>
  <si>
    <t>Каша вязкая молочная из пшеничной крупы с ягодами, 200/5/5/10</t>
  </si>
  <si>
    <t>Хлопья кукурузные с молоком</t>
  </si>
  <si>
    <t>Морс из брусники, 200/11</t>
  </si>
  <si>
    <t>Банан</t>
  </si>
  <si>
    <t>Кофейный напиток</t>
  </si>
  <si>
    <t>Маргарин</t>
  </si>
  <si>
    <t>Масло растительное</t>
  </si>
  <si>
    <t>Ряженка 2,5%</t>
  </si>
  <si>
    <t>Сахар</t>
  </si>
  <si>
    <t>Хлеб пшеничный</t>
  </si>
  <si>
    <t>Хлеб ржаной</t>
  </si>
  <si>
    <t>Чай</t>
  </si>
  <si>
    <t>Мясо жилованное</t>
  </si>
  <si>
    <t>Мука пшеничная</t>
  </si>
  <si>
    <t>Макаронные изделия</t>
  </si>
  <si>
    <t>Колбасные изделия</t>
  </si>
  <si>
    <t>Завтрак</t>
  </si>
  <si>
    <t>Киви</t>
  </si>
  <si>
    <t>Творог</t>
  </si>
  <si>
    <t>Сметана</t>
  </si>
  <si>
    <t>Крахмал</t>
  </si>
  <si>
    <t>Крупы, бобовые</t>
  </si>
  <si>
    <t>Фрукты свежие</t>
  </si>
  <si>
    <t>Субпродукты 1 категории</t>
  </si>
  <si>
    <t>Дрожжи хлебопекарные</t>
  </si>
  <si>
    <t xml:space="preserve">Анализ выполнения натуральных норм выдачи пищевых продуктов 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</si>
  <si>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</si>
  <si>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</si>
  <si>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</si>
  <si>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</si>
  <si>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</si>
  <si>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</si>
  <si>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</si>
  <si>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</si>
  <si>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</si>
  <si>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</si>
  <si>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</si>
  <si>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</si>
  <si>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</si>
  <si>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</si>
  <si>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</si>
  <si>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</si>
  <si>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</si>
  <si>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</si>
  <si>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</si>
  <si>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</si>
  <si>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</si>
  <si>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</si>
  <si>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</si>
  <si>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</si>
  <si>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</si>
  <si>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</si>
  <si>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</si>
  <si>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</si>
  <si>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</si>
  <si>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</si>
  <si>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</si>
  <si>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Соль</t>
  </si>
  <si>
    <t>Специи</t>
  </si>
  <si>
    <t>Винегрет с сельдью</t>
  </si>
  <si>
    <t>99/М/ССЖ</t>
  </si>
  <si>
    <t>Бефстроганов из говядины</t>
  </si>
  <si>
    <t>Хлеб ржано-пшеничный</t>
  </si>
  <si>
    <t>Апельсин</t>
  </si>
  <si>
    <t>Блинчики с молоком сгущенным</t>
  </si>
  <si>
    <t>Булочка с маком</t>
  </si>
  <si>
    <t>Салат из цветной капусты, помидоров и зелени</t>
  </si>
  <si>
    <t>Сок фруктовый</t>
  </si>
  <si>
    <t>Пирожок с мясом и рисом</t>
  </si>
  <si>
    <t>Картофель отварной</t>
  </si>
  <si>
    <t>Пудинг творожный</t>
  </si>
  <si>
    <t>Йогурт питьевой</t>
  </si>
  <si>
    <t>Омлет натуральный</t>
  </si>
  <si>
    <t>Салат из морской капусты и моркови с яйцом</t>
  </si>
  <si>
    <t>Куриное филе в сырном соусе</t>
  </si>
  <si>
    <t>Пита с сыром</t>
  </si>
  <si>
    <t>Биточки из курицы</t>
  </si>
  <si>
    <t>Рагу овощное</t>
  </si>
  <si>
    <t>Салат из свежих помидоров и огурцов</t>
  </si>
  <si>
    <t>Жаркое по-домашнему</t>
  </si>
  <si>
    <t>Булочка сдобная с творогом</t>
  </si>
  <si>
    <t>Снежок</t>
  </si>
  <si>
    <t>Салат картофельный с кальмаром</t>
  </si>
  <si>
    <t>Пицца Школьная</t>
  </si>
  <si>
    <t>Салат из овощей с кукурузой</t>
  </si>
  <si>
    <t>Макароны отварные</t>
  </si>
  <si>
    <t>Салат из картофеля, кукурузы консервированной, огурца соленого и моркови</t>
  </si>
  <si>
    <t>Блинчики с джемом</t>
  </si>
  <si>
    <t>Салат из свежих огурцов</t>
  </si>
  <si>
    <t>Рыба, запеченная в сметанном соусе</t>
  </si>
  <si>
    <t>Картофельное пюре</t>
  </si>
  <si>
    <t>Салат из свеклы с зеленым горошком</t>
  </si>
  <si>
    <t>Ацидофилин</t>
  </si>
  <si>
    <t>Картофель запеченный по-деревенски</t>
  </si>
  <si>
    <t>Салат витаминный /2 вариант/</t>
  </si>
  <si>
    <t>Сельдь с картофелем</t>
  </si>
  <si>
    <t>Гуляш из говядины</t>
  </si>
  <si>
    <t>Винегрет с морской капустой</t>
  </si>
  <si>
    <t>Плов с говядиной</t>
  </si>
  <si>
    <t>Соус болоньезе</t>
  </si>
  <si>
    <t>Бефстроганов из куриного филе</t>
  </si>
  <si>
    <t>Салат из свежих помидоров и перца сладкого</t>
  </si>
  <si>
    <t>Поджарка из говядины</t>
  </si>
  <si>
    <t>Вареники с творогом отварные с соусом сметанным сладким, 200/30</t>
  </si>
  <si>
    <t>Булочка с кунжутом</t>
  </si>
  <si>
    <t>Винегрет с кальмаром</t>
  </si>
  <si>
    <t>Рагу из овощей с курицей</t>
  </si>
  <si>
    <t>Каша вязкая молочная из гречневой крупы, 200/5/5</t>
  </si>
  <si>
    <t>Рагу из овощей с говядиной</t>
  </si>
  <si>
    <t>14/М</t>
  </si>
  <si>
    <t>15/М</t>
  </si>
  <si>
    <t>209/М</t>
  </si>
  <si>
    <t>182/М/ССЖ</t>
  </si>
  <si>
    <t>377/М/ССЖ</t>
  </si>
  <si>
    <t>338/М</t>
  </si>
  <si>
    <t>69/М/ССЖ</t>
  </si>
  <si>
    <t>245/М/ССЖ</t>
  </si>
  <si>
    <t>171/М/ССЖ</t>
  </si>
  <si>
    <t>349/М/ССЖ</t>
  </si>
  <si>
    <t>398/М</t>
  </si>
  <si>
    <t>219/М/ССЖ</t>
  </si>
  <si>
    <t>378/М/ССЖ</t>
  </si>
  <si>
    <t>428/М/ССЖ</t>
  </si>
  <si>
    <t>32/М/ССЖ</t>
  </si>
  <si>
    <t>96/М/ССЖ</t>
  </si>
  <si>
    <t>284/М/ССЖ</t>
  </si>
  <si>
    <t>406/М/ССЖ</t>
  </si>
  <si>
    <t>234/М/ССЖ</t>
  </si>
  <si>
    <t>125/М/ССЖ</t>
  </si>
  <si>
    <t>376/М/ССЖ</t>
  </si>
  <si>
    <t>43/М/ССЖ</t>
  </si>
  <si>
    <t>82/М/ССЖ</t>
  </si>
  <si>
    <t>392/М/ССЖ</t>
  </si>
  <si>
    <t>342/М/ССЖ</t>
  </si>
  <si>
    <t>210/М</t>
  </si>
  <si>
    <t>172/М</t>
  </si>
  <si>
    <t>64/К/ССЖ</t>
  </si>
  <si>
    <t>98/М/ССЖ</t>
  </si>
  <si>
    <t>322/К/ССЖ</t>
  </si>
  <si>
    <t>202/М/ССЖ</t>
  </si>
  <si>
    <t>388/М/ССЖ</t>
  </si>
  <si>
    <t>592/К/ССЖ</t>
  </si>
  <si>
    <t>394/М/ССЖ</t>
  </si>
  <si>
    <t>142/М/ССЖ</t>
  </si>
  <si>
    <t>382/М/ССЖ</t>
  </si>
  <si>
    <t>24/М/ССЖ</t>
  </si>
  <si>
    <t>104/М/ССЖ</t>
  </si>
  <si>
    <t>259/М/ССЖ</t>
  </si>
  <si>
    <t>175/М/ССЖ</t>
  </si>
  <si>
    <t>89/М/ССЖ</t>
  </si>
  <si>
    <t>102/М/ССЖ</t>
  </si>
  <si>
    <t>268/М/ССЖ</t>
  </si>
  <si>
    <t>348/М/ССЖ</t>
  </si>
  <si>
    <t>412/М/ССЖ</t>
  </si>
  <si>
    <t>39/М/ССЖ</t>
  </si>
  <si>
    <t>106/М/ССЖ</t>
  </si>
  <si>
    <t>291/М/ССЖ</t>
  </si>
  <si>
    <t>398/М/ССЖ</t>
  </si>
  <si>
    <t>20/М/ССЖ</t>
  </si>
  <si>
    <t>232/М/ССЖ</t>
  </si>
  <si>
    <t>128/М/ССЖ</t>
  </si>
  <si>
    <t>174/М/ССЖ</t>
  </si>
  <si>
    <t>53/М/ССЖ</t>
  </si>
  <si>
    <t>266/М/ССЖ</t>
  </si>
  <si>
    <t>222/М/ССЖ</t>
  </si>
  <si>
    <t>243/М</t>
  </si>
  <si>
    <t>147/М/ССЖ</t>
  </si>
  <si>
    <t>49/М/ССЖ</t>
  </si>
  <si>
    <t>289/М/ССЖ</t>
  </si>
  <si>
    <t>3/М</t>
  </si>
  <si>
    <t>173/М/ССЖ</t>
  </si>
  <si>
    <t>77/М</t>
  </si>
  <si>
    <t>260/М/ССЖ</t>
  </si>
  <si>
    <t>69/М</t>
  </si>
  <si>
    <t>293/М/ССЖ</t>
  </si>
  <si>
    <t>294/М/ССЖ</t>
  </si>
  <si>
    <t>265/М/ССЖ</t>
  </si>
  <si>
    <t>256/М/ССЖ</t>
  </si>
  <si>
    <t>421/М/ССЖ</t>
  </si>
  <si>
    <t>37/М/ССЖ</t>
  </si>
  <si>
    <t>251/М/ССЖ</t>
  </si>
  <si>
    <t>459/М/ССЖ</t>
  </si>
  <si>
    <t>84/М/ССЖ</t>
  </si>
  <si>
    <t>263/М/ССЖ</t>
  </si>
  <si>
    <t>Плов с отварной птицей</t>
  </si>
  <si>
    <t>Приложение №7</t>
  </si>
  <si>
    <t>Бедро куриное запеченное</t>
  </si>
  <si>
    <t>Итого за Понедельник - 1</t>
  </si>
  <si>
    <t>Итого за Вторник - 1</t>
  </si>
  <si>
    <t>Итого за Четверг - 1</t>
  </si>
  <si>
    <t>Итого за Понедельник - 2</t>
  </si>
  <si>
    <t>Итого за Вторник - 2</t>
  </si>
  <si>
    <t>Итого за Четверг - 2</t>
  </si>
  <si>
    <t>Итого за Четверг - 4</t>
  </si>
  <si>
    <t>Итого за Вторник - 4</t>
  </si>
  <si>
    <t>Итого за Понедельник - 4</t>
  </si>
  <si>
    <t>Итого за Четверг - 3</t>
  </si>
  <si>
    <t>Итого за Вторник - 3</t>
  </si>
  <si>
    <t>Итого за Понедельник - 3</t>
  </si>
  <si>
    <t>Омлет с картофелем</t>
  </si>
  <si>
    <t>Омлет с морковью</t>
  </si>
  <si>
    <t>Среднее значение завтраков</t>
  </si>
  <si>
    <t>Среднее значение обедов</t>
  </si>
  <si>
    <t>Среднее значение полдников</t>
  </si>
  <si>
    <t xml:space="preserve">Среднее значение рациона </t>
  </si>
  <si>
    <t>Б жив</t>
  </si>
  <si>
    <t>Б общ</t>
  </si>
  <si>
    <t>Холестерин</t>
  </si>
  <si>
    <t>В2</t>
  </si>
  <si>
    <t>ПНЖК Омега-3</t>
  </si>
  <si>
    <t>D</t>
  </si>
  <si>
    <t>K</t>
  </si>
  <si>
    <t>I</t>
  </si>
  <si>
    <t>Se</t>
  </si>
  <si>
    <t>F</t>
  </si>
  <si>
    <t>не менее 60%</t>
  </si>
  <si>
    <t>День/неделя: Понедельник - 1</t>
  </si>
  <si>
    <t>Котлеты из курицы</t>
  </si>
  <si>
    <t>Рагу из овощей</t>
  </si>
  <si>
    <t>Мясо тушеное (свинина)</t>
  </si>
  <si>
    <t>Булочка постная с маком</t>
  </si>
  <si>
    <t>День/неделя: Вторник - 1</t>
  </si>
  <si>
    <t>Омлет с картофелем (без молока)</t>
  </si>
  <si>
    <t>Подгарнировка из свежих огурцов</t>
  </si>
  <si>
    <t>Чай с ягодами, 200/11</t>
  </si>
  <si>
    <t xml:space="preserve">Бедро куриное запеченное </t>
  </si>
  <si>
    <t>Картофель и овощи, тушеные в соусе</t>
  </si>
  <si>
    <t>Булочка постная с кунжутом</t>
  </si>
  <si>
    <t>День/неделя: Среда - 1</t>
  </si>
  <si>
    <t>Плов со свининой</t>
  </si>
  <si>
    <t>Чай с сахаром, 200/11</t>
  </si>
  <si>
    <t>Итого за Среда - 1</t>
  </si>
  <si>
    <t>День/неделя: Четверг - 1</t>
  </si>
  <si>
    <t>Тефтели мясные (свинина)</t>
  </si>
  <si>
    <t>Картофель, тушеный с луком</t>
  </si>
  <si>
    <t>Гуляш из курицы</t>
  </si>
  <si>
    <t>День/неделя: Пятница - 1</t>
  </si>
  <si>
    <t>Рагу из свинины</t>
  </si>
  <si>
    <t>Итого за Пятница - 1</t>
  </si>
  <si>
    <t>День/неделя: Понедельник - 2</t>
  </si>
  <si>
    <t>День/неделя: Вторник - 2</t>
  </si>
  <si>
    <t>Позгарнировка из зеленого горошка</t>
  </si>
  <si>
    <t>Простокваша</t>
  </si>
  <si>
    <t>День/неделя: Среда - 2</t>
  </si>
  <si>
    <t>Итого за Среда - 2</t>
  </si>
  <si>
    <t>День/неделя: Четверг - 2</t>
  </si>
  <si>
    <t>Жаркое по-домашнему (курица)</t>
  </si>
  <si>
    <t>Поджарка из свинины</t>
  </si>
  <si>
    <t>День/неделя: Пятница - 2</t>
  </si>
  <si>
    <t>Итого за Пятница - 2</t>
  </si>
  <si>
    <t>День/неделя: Понедельник - 3</t>
  </si>
  <si>
    <t>День/неделя: Вторник - 3</t>
  </si>
  <si>
    <t>Подгарнировка из свежих помидоров</t>
  </si>
  <si>
    <t>День/неделя: Среда - 3</t>
  </si>
  <si>
    <t>Рис припущенный с овощами</t>
  </si>
  <si>
    <t>Итого за Среда - 3</t>
  </si>
  <si>
    <t>День/неделя: Четверг - 3</t>
  </si>
  <si>
    <t>Картофель по-деревенски</t>
  </si>
  <si>
    <t>День/неделя: Пятница - 3</t>
  </si>
  <si>
    <t>Итого за Пятница - 3</t>
  </si>
  <si>
    <t>День/неделя: Понедельник - 4</t>
  </si>
  <si>
    <t>День/неделя: Вторник - 4</t>
  </si>
  <si>
    <t>Омлет с морковью (без молока)</t>
  </si>
  <si>
    <t>Подгарнировка из зеленого горошка</t>
  </si>
  <si>
    <t>Булоска постная с маком</t>
  </si>
  <si>
    <t>День/неделя: Среда - 4</t>
  </si>
  <si>
    <t>Итого за Среда - 4</t>
  </si>
  <si>
    <t>День/неделя: Четверг - 4</t>
  </si>
  <si>
    <t>Бифштекс рубленный (свинина)</t>
  </si>
  <si>
    <t>День/неделя: Пятница - 4</t>
  </si>
  <si>
    <t>Итого за Пятница - 4</t>
  </si>
  <si>
    <t xml:space="preserve">Каша гречневая рассыпчатая </t>
  </si>
  <si>
    <t>Компот из смеси сухофруктов, 200/11</t>
  </si>
  <si>
    <t xml:space="preserve">Булочка постная с маком </t>
  </si>
  <si>
    <t xml:space="preserve">Булочка постная с кунжутом </t>
  </si>
  <si>
    <t>Рагу из овощей со свининой</t>
  </si>
  <si>
    <t>Бифштекс рубленый (свинина)</t>
  </si>
  <si>
    <t>Хлеб ржано-пшеничны</t>
  </si>
  <si>
    <t>Шницель из свинины</t>
  </si>
  <si>
    <t>295/М/ССЖ</t>
  </si>
  <si>
    <t>143/М/ССЖ</t>
  </si>
  <si>
    <t>71/М</t>
  </si>
  <si>
    <t>377/И</t>
  </si>
  <si>
    <t>376/И</t>
  </si>
  <si>
    <t>279/М/ССЖ</t>
  </si>
  <si>
    <t>145/М/ССЖ</t>
  </si>
  <si>
    <t>290/М/ССЖ</t>
  </si>
  <si>
    <t>95/М/ССЖ</t>
  </si>
  <si>
    <t>326/К/ССЖ</t>
  </si>
  <si>
    <t>89/К/ССЖ</t>
  </si>
  <si>
    <t>280/М/ССЖ</t>
  </si>
  <si>
    <t>213/М/БМД</t>
  </si>
  <si>
    <t>214/М/БМД</t>
  </si>
  <si>
    <t>27/М/ССЖ</t>
  </si>
  <si>
    <t>388/И</t>
  </si>
  <si>
    <t>171/М/БМД</t>
  </si>
  <si>
    <t>125/М/БМД</t>
  </si>
  <si>
    <t>202/М/БМД</t>
  </si>
  <si>
    <t>101/М/ССЖ</t>
  </si>
  <si>
    <t>326/И</t>
  </si>
  <si>
    <t>428/М/БМД</t>
  </si>
  <si>
    <t>259/И</t>
  </si>
  <si>
    <t>77/М/ССЖ</t>
  </si>
  <si>
    <t>69/К/ССЖ</t>
  </si>
  <si>
    <t>415/И</t>
  </si>
  <si>
    <t>39/И</t>
  </si>
  <si>
    <t>103/М/ССЖ</t>
  </si>
  <si>
    <t>Причина замены</t>
  </si>
  <si>
    <t>В связи с заменой основного блюда подлежит замене</t>
  </si>
  <si>
    <t>В составе блюда содержится белок коровьего молока. Блюдо подлежит замене</t>
  </si>
  <si>
    <t>Содержит белок коровьего молока. Исключить</t>
  </si>
  <si>
    <t>В связи с заменой основного блюда, подлежит замене</t>
  </si>
  <si>
    <t xml:space="preserve">100 % суточная потребность </t>
  </si>
  <si>
    <t xml:space="preserve">Выполнение, % от суточной потребности </t>
  </si>
  <si>
    <t>Кисломолочные продукты содержат БКМ. Напиток необходимо заменить</t>
  </si>
  <si>
    <t>Кисломолочные продукты содержат БКП. Напиток необходимо заменить</t>
  </si>
  <si>
    <t>В составе колбасных изделий возможно содержание следовых значений БКП. Блюдо целесообразно заменить</t>
  </si>
  <si>
    <t>Масло сливочное содержит следовые значения белка коровьего молока (далее БКМ). Продукт целесообразно исключить</t>
  </si>
  <si>
    <t>Сыры содержат БКМ. Продукт целесообразно исключить</t>
  </si>
  <si>
    <t>Масло сливочное содержит следовые значения БКМ. Продукт целесообразно исключить</t>
  </si>
  <si>
    <t>В составе блюда содержатся молокопродукты. Сметана содержит БКМ. Блюдо необходимо подавать без добавления сметаны</t>
  </si>
  <si>
    <t>Творог содержит БКМ. Блюдо необходимо заменить</t>
  </si>
  <si>
    <t>Молоко коровье содержит БКМ. Напиток необходимо заменить.</t>
  </si>
  <si>
    <t>В составе блюда содержится молоко коровье. Возможно приготовление блюда с заменой молока на воду. Вместе с тем, во избежание неосознанного нарушения диеты сотрудниками пищеблока блюдо подлежит замене</t>
  </si>
  <si>
    <t>При подаче блюдо заправляют маслом сливочным. Масло сливочное содержит следовые значения БКМ. Блюдо целесообразно подавать без заправки</t>
  </si>
  <si>
    <t>Кисломолочные продукты содержат БКМ. Напиток необходимо заменить.</t>
  </si>
  <si>
    <t>При подаче блюдо заправляется маслом сливочным, содержащим следовые значения БКМ. Целесообразна подача блюда без заправки</t>
  </si>
  <si>
    <t>В состав блюда входит молоко коровье, источник БКМ. Блюдо необходимо заменить</t>
  </si>
  <si>
    <t>В состав блюда входит мясо говядины, сметана. Мясо говядины содержит следовые значения БКМ, сметана содержит БКМ. Блюдо целесообразно заменить.</t>
  </si>
  <si>
    <t>В состав блюда входит молоко коровье, содержащее БКМ. Блюдо необходимо замене</t>
  </si>
  <si>
    <t>В состав блюда входит мясо говядины. Говядина содержит следовые значения БКМ. Возможно приготовление блюда с заменой мяса на свинину, баранину или птицу. Вместе с тем, во избежание неосознанного нарушения диеты сотрудниками пищеблока блюдо целесообразно заменить</t>
  </si>
  <si>
    <t>В состав блюда входят говяжья печень, масло сливочное, содержащие следовые значения БКМ. Блюдо целесообразно заменить</t>
  </si>
  <si>
    <t>В состав блюда входят мясо говядины, молоко коровье. Мсо говядины содердит следовые значения БКМ. Блюдо необходимо заменить</t>
  </si>
  <si>
    <t>В состав соуса входит сметана, содержащая БКМ. Соус необходимо заменить.</t>
  </si>
  <si>
    <t>В состав блюда входит сметана. Сметана содержит БКМ. Целесообразго подавать блюдо без добавления сметаны</t>
  </si>
  <si>
    <t>В состав блюда входят масло сливочное, мясо говядины, содержащие следовые значения БКМ. Блюдо целесообразно заменить</t>
  </si>
  <si>
    <t>В состав блюда входит молоко коровье, содержащее БКМ. Блюдо необходимо заменить</t>
  </si>
  <si>
    <t>В состав блюда входят мясо говядины, сметана. Мясо говядины содержит следовые значения БКМ, сметана содержит БКМ. Возможно приготовление блюда с заменой говядины на другой вид мяса и подача блюда без сметаны. Вместе с тем, во избежание неосознанного нарушения диеты сотрудниками пищеблока блюдо целесообразно заменить</t>
  </si>
  <si>
    <t>В состав блюда входят сыр, сметана, содержащие БКМ. Блюдо необходимо изменить</t>
  </si>
  <si>
    <t>В состав блюда входят сыр, творог, масло сливочное, содержащие БКМ. Блюдо необходимо заменить</t>
  </si>
  <si>
    <t>В состав блюда входит молоко коровье, содержащее БКМ. Напиток необходимо заменить</t>
  </si>
  <si>
    <t>В состав блюда входит мясо говядины, содержащее следовые значения БКМ. Возможно приготовление блюда с заменой говядины на свинину или баранину. Вместе с тем, во избежание неосознанного нарушения диеты сотрудниками пищеблока блюдо целесообразно заменить</t>
  </si>
  <si>
    <t>В состав блюда входят молоко коровье, творог. Молоко коровье, творог содержат БКМ. Блюдо необходимо заменить</t>
  </si>
  <si>
    <t>В состав блюда входит молоко коровье, содержащее БКМ. Блюдо  необходимо заменить</t>
  </si>
  <si>
    <t>В состав блюда входит мясо говядины, содержащее следовые значения БКМ. Блюдо целесообразно заменить</t>
  </si>
  <si>
    <t>В состав блюда входят сыр, молоко коровье, содержащие БКМ. Блюдо необходимо заменить</t>
  </si>
  <si>
    <t>В состав блюда входит творог, содержащий БКМ. Блюдо подлежит замене</t>
  </si>
  <si>
    <t>В состав блюда входит молоко коровье, содержащее БКМ. Возможно приготовление блюда с заменой молока коровьего на воду.  Вместе с тем, во избежание неосознанного нарушения диеты сотрудниками пищеблока блюдо необходимо заменить</t>
  </si>
  <si>
    <t>В состав блюда входит мясо говядины, содержащее следовые значения БКМ. Возможно приготовление блюда с заменой говядины на другой вид мяса. Вместе с тем, во избежание неосознанного нарушения диеты сотрудниками пищеблока блюдо целесообразно заменить</t>
  </si>
  <si>
    <t>В состав соуса входит сметана, содержащая БКМ. Возможно приготовление блюда с заменой соуса.  Вместе с тем, во избежание неосознанного нарушения диеты сотрудниками пищеблока блюдо необходимо заменить</t>
  </si>
  <si>
    <t>В составе блюда входят молокопродукты, содержащие БКМ. Блюдо необходимо замене</t>
  </si>
  <si>
    <t>В состав блюда входят мяса говядины и печень говяжья, содержащие следовые значения БКМ. Блюдо целесообразно заменить</t>
  </si>
  <si>
    <t>В состав блюда входит сметана, содержащия БКМ. Необходимо подавать блюдо без добавления сметаны</t>
  </si>
  <si>
    <t>В состав блюда входит творог, содержащий БКМ. Блюдо необходимо заменить</t>
  </si>
  <si>
    <t>В состав блюда входит масло мливочное, содержащее следовые значения БКМ. Блюдо целесообразно заменить</t>
  </si>
  <si>
    <t>В состав блюда входит сметана, содержащия БКМ. Целесообразно подавать блюдо без сметаны</t>
  </si>
  <si>
    <t>В состав блюда входит мясо говядины, содержащее следовые значения БКМ. Возможно приготовление блюда с заменой вида мяса. Вместе с тем, во избежание неосознанного нарушения диеты сотрудниками пищеблока блюдо целесообразно заменить</t>
  </si>
  <si>
    <t>В состав блюда входит молоко коровье, содержащее БКМ. Возможно приготовление блюда с заменой молока коровьего на воду. Вместе с тем, во избежание неосознанного нарушения диеты сотрудниками пищеблока блюдо целесообразно заменить</t>
  </si>
  <si>
    <t>В состав блюда входят мясо говядины, сметана. Мясо говядины содержит следовые значения БКМ, сметана содержит БКМ. Блюдо необходито заменить</t>
  </si>
  <si>
    <t>Масло сливочное содержит следовые значения БКМ. Необходимо заменить соус</t>
  </si>
  <si>
    <t>В состав блюда входят молоко коровье и масло сливочное. Молоко коровье содержит БКМ. Блюдо необходимо заменить</t>
  </si>
  <si>
    <t>В соста блюда входит масло сливочное, содержащее следовые значения БКМ. Блюдо целессобразно заменить</t>
  </si>
  <si>
    <t>В состав блюда входит сметана, содержащия БКМ. Целесообразна подача блюда без добавления сметаны</t>
  </si>
  <si>
    <t>В состав блюда входит мясо говядины, содержащее следовые значения БКМ. Возможно приготовление блюда с использованием другого вида мяса (свинина, баранина). Вместе с тем, во избежание неосознанного нарушения диеты сотрудниками пищеблока блюдо целесообразно заменить</t>
  </si>
  <si>
    <t>В состав блюда входит сыр, содержащий БКМ. Блюдо необходимо заменить</t>
  </si>
  <si>
    <t>В состав блюда входит мясо говядины, содержащее следовые значения БКМ. Возможно приготовление блюда с использованием другого вида мяса (свинина, баранина). Вместе с тем, во избежание неосознанного нарушения диеты сотрудниками пищеблока блюдо целесообразно</t>
  </si>
  <si>
    <t>В состав блюда входит сметана, содержащая БКМ. Блюдо необходимо заменить</t>
  </si>
  <si>
    <t>В состав блюда входит мясо говядины, содержащее следовые значения БКМ. Возможно приготовление блюда с использованием другого вида мяса (баранина, свинина). Вместе с тем, во избежание неосознанного нарушения диеты сотрудниками пищеблока блюдо целесообразно заменить</t>
  </si>
  <si>
    <t>В состав блюда входят молоко коровье, сыр, содержащие БКМ. Блюдо необходимо заменить</t>
  </si>
  <si>
    <t>В состав блюда входит мясо говядины и сметана. Сметана содержит БКМ, мясо говядины содержит следовые значения БКМ. Блюдо необходимо заменить</t>
  </si>
  <si>
    <t>В состав блюда входят сыр, сметана, содержащие БКМ. Блюдо необходимо заменить</t>
  </si>
  <si>
    <t>В состав блюда входит масло сливочное, содержащее следовые значения БКМ. Блюдо необходимо заменить</t>
  </si>
  <si>
    <t>осенне-зимне-весенний</t>
  </si>
  <si>
    <t>Показатели химико-энергетических характеристик типового 20-ти дневного меню диетического питания (аллергия на белок коровьего молока)  для  обучающихся в общеобразовательных организациях г.Елизово возрастная категория 12-18 лет.</t>
  </si>
  <si>
    <t>12-18 лет</t>
  </si>
  <si>
    <t>Структура типового 20-ти дневного меню основного (организованного) питания для обучающихся в общеобразовательных организациях г. Петропавловск-Камчатский возрастной категории 12-18 лет</t>
  </si>
  <si>
    <t>Структура типового 20-ти дневного меню диетического питания (аллергия на белок коровьего молока) для обучающихся в общеобразовательных организациях г.Елизово возрастной категории 12-18 лет</t>
  </si>
  <si>
    <t>Показатели соотношения пищевых веществ и энергии типового 20-ти дневного меню диетического питания (аллергия на белок коровьего молока) для  обучающихся в общеобразовательных организациях г.Елизово  возрастная категория 12-18 лет.</t>
  </si>
  <si>
    <t>Обоснование потребности содержания и соотношения макронутриентов в калорийности рациона обучающихся в общеобразовательных организациях г. Петропавловск-Камчатский</t>
  </si>
  <si>
    <t>Нормативные показатели МР 2.3.1 0253-21 (средние значения, суточная потребность с учетом тепловых потерь)</t>
  </si>
  <si>
    <t>Нормативные показатели МР 2.4.5 0146-19 Арктика (средние значения, суточная потребность с учетом тепловых потерь) с учетом 10% дополнительной потребности</t>
  </si>
  <si>
    <t>Потребность сформулировна исходя требований профилактической медицины, экстраполируя показатели МР 2.3.1 0253-21, МР 2.4.5 0146-19 применительно к возрасной группе 12-18 лет пришлого населения в местностях приравненных к районам Крайнего Севера</t>
  </si>
  <si>
    <t>Нормативные показатели МР 2.4.5 0146-19 Арктика (средние значения, суточная потребность с учетом тепловых потерь) с учетом 5% дополнительной потребности</t>
  </si>
  <si>
    <t>100 % суточная потребность</t>
  </si>
  <si>
    <t>Суп из овощей с курицей со сметаной, 250/15/10</t>
  </si>
  <si>
    <t>Запеканка из творога с соусом ягодным, 200/30</t>
  </si>
  <si>
    <t>Рассольник ленинградский (крупа перловая) с говядиной отварной, 250/10</t>
  </si>
  <si>
    <t>Запеканка картофельная с субпродуктами с соусом сметанно-томатным, 280/30</t>
  </si>
  <si>
    <t>Котлета Морячок с соусом сметанным, 100/30</t>
  </si>
  <si>
    <t>Борщ с капустой и картофелем с курицей со сметаной, 250/15/10</t>
  </si>
  <si>
    <t>Пельмени мясные отварные с маслом, 280/5</t>
  </si>
  <si>
    <t>Суп крестьянский с рисом с говядиной со сметаной, 250/10/10</t>
  </si>
  <si>
    <t>Суп картофельный с мясными фрикадельками,  250/20</t>
  </si>
  <si>
    <t>Суп картофельный с бобовыми (горохом) с курицей,  250/15</t>
  </si>
  <si>
    <t>Котлеты домашние с соусом сметанно-томатным, 100/30</t>
  </si>
  <si>
    <t>Сырники из творога с молоком сгущенным, 200/30</t>
  </si>
  <si>
    <t>Плов с отварной птицей, 100/180</t>
  </si>
  <si>
    <t>Суп картофельный с рыбными фрикадельками, 250/20</t>
  </si>
  <si>
    <t>Котлета из мяса говядины и печени с соусом сметанно-томатным, 100/30</t>
  </si>
  <si>
    <t>Суп картофельный с макаронами с говядиной, 260/10</t>
  </si>
  <si>
    <t>Бифштекс рубленый с соусом сметанно-томатным, 100/30</t>
  </si>
  <si>
    <t>Сардельки отварные с маслом сливочным, 100/5</t>
  </si>
  <si>
    <t>Суп картофельный с бобовыми (фасолью) с говядиной,  250/10</t>
  </si>
  <si>
    <t>Пудинг из творога (запеченный) с соусом ягодным, 200/30</t>
  </si>
  <si>
    <t>Бедро куриное запеченное с маслом сливочным, 100/5</t>
  </si>
  <si>
    <t>Суп картофельный с макаронами с говядиной, 250/10</t>
  </si>
  <si>
    <t>Пельмени рыбные с маслом, 280/5</t>
  </si>
  <si>
    <t>Щи зеленые с курицей со сметаной, 250/15/10</t>
  </si>
  <si>
    <t>Рассольник ленинградский (крупа перловая) с говядиной, 250/10</t>
  </si>
  <si>
    <t>Котлета рыбная (горбуша) с маслом, 100/5</t>
  </si>
  <si>
    <t>Борщ с фасолью и картофелем с говядиной со сметаной, 250/10/10</t>
  </si>
  <si>
    <t>Суп из овощей с курицей, 250/20</t>
  </si>
  <si>
    <t>Суп картофельный с бобовыми (горохом) с курицей, 250/20</t>
  </si>
  <si>
    <t>Борщ с капустой и картофелем с курицей, 250/20</t>
  </si>
  <si>
    <t>Рассольник ленинградский (крупа перловая) с курицей, 250/20</t>
  </si>
  <si>
    <t>Рассольник домашний с курицей, 250/20</t>
  </si>
  <si>
    <t>Суп картофельный с бобовыми (горохом) с курицей,  250/20</t>
  </si>
  <si>
    <t>Суп картофельный с рисом с курицей, 250/20</t>
  </si>
  <si>
    <t>Суп картофельный с бобовыми (фасолью) с курицей, 250/20</t>
  </si>
  <si>
    <t>Щи зеленые с курицей, 250/20</t>
  </si>
  <si>
    <t>Рассольник ленинградский (перловая крупа) с курицей, 250/20</t>
  </si>
  <si>
    <t>Суп картофельный макаронными изделиями с курицей, 250/20</t>
  </si>
  <si>
    <t>Суп картофельный с бобовыми (фасоль) с курицей, 250/20</t>
  </si>
  <si>
    <t>Котлета Морячок с соусом томатным, 100/40</t>
  </si>
  <si>
    <t>Наггетсы куриные с соусом томатным, 100/40</t>
  </si>
  <si>
    <t>Фрикадельки мясные (свинина) с соусом томатным, 100/20</t>
  </si>
  <si>
    <t>Стрипсы из рыбы с соусом томатным, 100/30</t>
  </si>
  <si>
    <t>Шницель из свинины с соусом томатным, 100/20</t>
  </si>
  <si>
    <t>Котлеты мясные (свинина) с соусом томатным, 100/20</t>
  </si>
  <si>
    <t>Бедро куриное запеченное с соусом томатным, 100/40</t>
  </si>
  <si>
    <t>Шницель из свинины с соусом томатным, 100/30</t>
  </si>
  <si>
    <t>Котлеты из курицы с соусом томатным, 100/20</t>
  </si>
  <si>
    <t>Тефтели мясные (свинина) с соусом томатным, 100/30</t>
  </si>
  <si>
    <t>Бедро куриное запеченное с соустом томатным, 100/40</t>
  </si>
  <si>
    <t>Суп картофельный с бобовыми (горохом) и с курицей 250/20</t>
  </si>
  <si>
    <t>Борщ из капусты с картофелем и с курицей, 250/20</t>
  </si>
  <si>
    <t xml:space="preserve">Рассольник ленинградский (крупа перловая) с курицей, 250/20 </t>
  </si>
  <si>
    <t xml:space="preserve">Рассольник домашний на курином бульоне с курицей, 250/20 </t>
  </si>
  <si>
    <t xml:space="preserve">Суп картофельный с бобовыми (горохом) и с курицей, 250/20 </t>
  </si>
  <si>
    <t>Суп картофельный с рисом на курином бульоне с курицей, 250/20</t>
  </si>
  <si>
    <t>Борщ из капусты с картофелем и курицей, 250/20</t>
  </si>
  <si>
    <t xml:space="preserve">Борщ из капусты с картофелем и с курицей, 250/20 </t>
  </si>
  <si>
    <t>Суп картофельный с бобовыми (фасолью) и с курицей,  250/20</t>
  </si>
  <si>
    <t>Суп картофельный с рисом на курином бульоне и с курицей, 250/20</t>
  </si>
  <si>
    <t>Суп картофельный с бобовыми (горохом) и с курицей, 250/20</t>
  </si>
  <si>
    <t xml:space="preserve">Суп из овощей с курицей, 250/20 </t>
  </si>
  <si>
    <t>Суп картофельный с макаронными изделиями на курином бульоне с курицей, 250/20</t>
  </si>
  <si>
    <t>Суп картофельный с бобовыми (фасолью) с курицей,  250/20</t>
  </si>
  <si>
    <t xml:space="preserve">Наггетсы куриные с соусом томатным, 100/40 </t>
  </si>
  <si>
    <t xml:space="preserve">Стрипсы из рыбы с соусом томатным, 100/30 </t>
  </si>
  <si>
    <t xml:space="preserve">Шницель из свинины с соусом томатным, 100/20 </t>
  </si>
  <si>
    <t>Котлеты из свинины с соусом томатным, 100/20</t>
  </si>
  <si>
    <t xml:space="preserve">Котлеты из курицы с соусом томатным, 100/20 </t>
  </si>
  <si>
    <t>1 030</t>
  </si>
  <si>
    <t>2 060</t>
  </si>
  <si>
    <t>1 040</t>
  </si>
  <si>
    <t>2 080</t>
  </si>
  <si>
    <t>2 090</t>
  </si>
  <si>
    <t>1 060</t>
  </si>
  <si>
    <t>1 050</t>
  </si>
  <si>
    <t>2 100</t>
  </si>
  <si>
    <t>2 120</t>
  </si>
  <si>
    <t>1 070</t>
  </si>
  <si>
    <t>2 070</t>
  </si>
  <si>
    <t>2 130</t>
  </si>
  <si>
    <t>2 050</t>
  </si>
  <si>
    <t xml:space="preserve">«УТВЕРЖДАЮ»
Директор МАОУ (МБОУ) «Средняя школа № ___» Петропавловск-Камчатского городского округа
___________________________ ______________«_________» ___________________ 2023
М.П.
</t>
  </si>
  <si>
    <t>Типовое 20-ти дневное меню диетического питания (аллергия на белок коровьего молока) для обучающихся в общеобразовательных организациях Петропавловск-Камчатского городского округа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</si>
</sst>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\ _₽_-;\-* #,##0.00\ _₽_-;_-* \-??\ _₽_-;_-@_-"/>
    <numFmt numFmtId="167" formatCode="0.0"/>
    <numFmt numFmtId="168" formatCode="0&quot;%&quot;"/>
    <numFmt numFmtId="169" formatCode="0.0000"/>
    <numFmt numFmtId="170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63"/>
      <name val="Arial Narrow"/>
      <family val="2"/>
    </font>
    <font>
      <b/>
      <i/>
      <sz val="11"/>
      <name val="Arial Narrow"/>
      <family val="2"/>
    </font>
    <font>
      <u val="single"/>
      <sz val="11"/>
      <name val="Arial Narrow"/>
      <family val="2"/>
    </font>
    <font>
      <sz val="12"/>
      <name val="Times New Roman"/>
      <family val="1"/>
    </font>
    <font>
      <b/>
      <sz val="11"/>
      <color indexed="63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</font>
    <font>
      <sz val="10"/>
      <color indexed="8"/>
      <name val="Times New Roman"/>
      <family val="1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10"/>
      <color rgb="FF000000"/>
      <name val="Times New Roman"/>
      <family val="1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Border="0" applyProtection="0">
      <alignment/>
    </xf>
    <xf numFmtId="9" fontId="3" fillId="0" borderId="0" applyBorder="0" applyProtection="0">
      <alignment/>
    </xf>
    <xf numFmtId="0" fontId="2" fillId="0" borderId="0">
      <alignment/>
      <protection/>
    </xf>
    <xf numFmtId="9" fontId="2" fillId="0" borderId="0" applyBorder="0" applyProtection="0">
      <alignment/>
    </xf>
    <xf numFmtId="9" fontId="47" fillId="0" borderId="0" applyBorder="0" applyProtection="0">
      <alignment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8" fillId="0" borderId="0" applyBorder="0" applyProtection="0">
      <alignment/>
    </xf>
    <xf numFmtId="0" fontId="55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5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>
      <alignment/>
      <protection/>
    </xf>
    <xf numFmtId="0" fontId="5" fillId="0" borderId="0" xfId="53" applyFont="1" applyFill="1" applyAlignment="1">
      <alignment wrapText="1"/>
      <protection/>
    </xf>
    <xf numFmtId="0" fontId="4" fillId="33" borderId="0" xfId="58" applyFont="1" applyFill="1">
      <alignment/>
      <protection/>
    </xf>
    <xf numFmtId="0" fontId="4" fillId="33" borderId="0" xfId="58" applyFont="1" applyFill="1" applyAlignment="1">
      <alignment horizontal="right"/>
      <protection/>
    </xf>
    <xf numFmtId="0" fontId="5" fillId="33" borderId="0" xfId="58" applyFont="1" applyFill="1">
      <alignment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2" fontId="5" fillId="33" borderId="10" xfId="58" applyNumberFormat="1" applyFont="1" applyFill="1" applyBorder="1" applyAlignment="1">
      <alignment horizontal="center" vertical="center" wrapText="1"/>
      <protection/>
    </xf>
    <xf numFmtId="167" fontId="5" fillId="33" borderId="10" xfId="58" applyNumberFormat="1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left" vertical="center" wrapText="1"/>
      <protection/>
    </xf>
    <xf numFmtId="2" fontId="4" fillId="33" borderId="10" xfId="58" applyNumberFormat="1" applyFont="1" applyFill="1" applyBorder="1" applyAlignment="1">
      <alignment horizontal="center" vertical="center" wrapText="1"/>
      <protection/>
    </xf>
    <xf numFmtId="1" fontId="4" fillId="33" borderId="10" xfId="58" applyNumberFormat="1" applyFont="1" applyFill="1" applyBorder="1" applyAlignment="1">
      <alignment horizontal="center" vertical="center" wrapText="1"/>
      <protection/>
    </xf>
    <xf numFmtId="167" fontId="4" fillId="33" borderId="10" xfId="58" applyNumberFormat="1" applyFont="1" applyFill="1" applyBorder="1" applyAlignment="1">
      <alignment horizontal="center" vertical="center" wrapText="1"/>
      <protection/>
    </xf>
    <xf numFmtId="1" fontId="5" fillId="33" borderId="10" xfId="58" applyNumberFormat="1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167" fontId="5" fillId="33" borderId="10" xfId="58" applyNumberFormat="1" applyFont="1" applyFill="1" applyBorder="1" applyAlignment="1">
      <alignment horizontal="left" vertical="center" wrapText="1"/>
      <protection/>
    </xf>
    <xf numFmtId="2" fontId="4" fillId="33" borderId="0" xfId="58" applyNumberFormat="1" applyFont="1" applyFill="1">
      <alignment/>
      <protection/>
    </xf>
    <xf numFmtId="0" fontId="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4" fillId="0" borderId="10" xfId="66" applyNumberFormat="1" applyFont="1" applyFill="1" applyBorder="1" applyAlignment="1">
      <alignment horizontal="right" vertical="top"/>
      <protection/>
    </xf>
    <xf numFmtId="0" fontId="4" fillId="0" borderId="0" xfId="69" applyFont="1" applyFill="1">
      <alignment/>
      <protection/>
    </xf>
    <xf numFmtId="0" fontId="4" fillId="0" borderId="10" xfId="66" applyNumberFormat="1" applyFont="1" applyFill="1" applyBorder="1" applyAlignment="1">
      <alignment horizontal="center" vertical="center" wrapText="1"/>
      <protection/>
    </xf>
    <xf numFmtId="2" fontId="4" fillId="0" borderId="10" xfId="66" applyNumberFormat="1" applyFont="1" applyFill="1" applyBorder="1" applyAlignment="1">
      <alignment horizontal="center" vertical="center" wrapText="1"/>
      <protection/>
    </xf>
    <xf numFmtId="0" fontId="4" fillId="0" borderId="10" xfId="66" applyNumberFormat="1" applyFont="1" applyFill="1" applyBorder="1" applyAlignment="1">
      <alignment horizontal="center" vertical="top"/>
      <protection/>
    </xf>
    <xf numFmtId="2" fontId="4" fillId="0" borderId="10" xfId="70" applyNumberFormat="1" applyFont="1" applyFill="1" applyBorder="1" applyAlignment="1">
      <alignment horizontal="center" vertical="center" wrapText="1"/>
      <protection/>
    </xf>
    <xf numFmtId="1" fontId="4" fillId="0" borderId="10" xfId="67" applyNumberFormat="1" applyFont="1" applyFill="1" applyBorder="1" applyAlignment="1">
      <alignment horizontal="center" vertical="center" wrapText="1"/>
      <protection/>
    </xf>
    <xf numFmtId="3" fontId="4" fillId="0" borderId="10" xfId="67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/>
    </xf>
    <xf numFmtId="0" fontId="4" fillId="0" borderId="10" xfId="66" applyNumberFormat="1" applyFont="1" applyFill="1" applyBorder="1" applyAlignment="1">
      <alignment vertical="top" wrapText="1"/>
      <protection/>
    </xf>
    <xf numFmtId="9" fontId="4" fillId="0" borderId="10" xfId="74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1" fontId="4" fillId="0" borderId="10" xfId="66" applyNumberFormat="1" applyFont="1" applyFill="1" applyBorder="1" applyAlignment="1">
      <alignment horizontal="center" vertical="center"/>
      <protection/>
    </xf>
    <xf numFmtId="1" fontId="4" fillId="0" borderId="10" xfId="66" applyNumberFormat="1" applyFont="1" applyFill="1" applyBorder="1" applyAlignment="1">
      <alignment horizontal="center" vertical="top"/>
      <protection/>
    </xf>
    <xf numFmtId="0" fontId="7" fillId="0" borderId="0" xfId="0" applyFont="1" applyFill="1" applyAlignment="1">
      <alignment horizontal="left"/>
    </xf>
    <xf numFmtId="2" fontId="4" fillId="0" borderId="10" xfId="66" applyNumberFormat="1" applyFont="1" applyFill="1" applyBorder="1" applyAlignment="1">
      <alignment horizontal="center" vertical="center"/>
      <protection/>
    </xf>
    <xf numFmtId="1" fontId="4" fillId="0" borderId="10" xfId="66" applyNumberFormat="1" applyFont="1" applyFill="1" applyBorder="1" applyAlignment="1">
      <alignment horizontal="center"/>
      <protection/>
    </xf>
    <xf numFmtId="0" fontId="5" fillId="0" borderId="11" xfId="66" applyFont="1" applyFill="1" applyBorder="1">
      <alignment/>
      <protection/>
    </xf>
    <xf numFmtId="3" fontId="4" fillId="0" borderId="10" xfId="66" applyNumberFormat="1" applyFont="1" applyFill="1" applyBorder="1" applyAlignment="1">
      <alignment horizontal="center"/>
      <protection/>
    </xf>
    <xf numFmtId="3" fontId="4" fillId="0" borderId="10" xfId="66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/>
    </xf>
    <xf numFmtId="167" fontId="4" fillId="0" borderId="10" xfId="66" applyNumberFormat="1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vertical="center"/>
      <protection/>
    </xf>
    <xf numFmtId="0" fontId="4" fillId="0" borderId="10" xfId="66" applyNumberFormat="1" applyFont="1" applyFill="1" applyBorder="1" applyAlignment="1">
      <alignment horizontal="center" vertical="center"/>
      <protection/>
    </xf>
    <xf numFmtId="4" fontId="4" fillId="0" borderId="10" xfId="66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Fill="1" applyAlignment="1">
      <alignment horizontal="left" vertical="center"/>
      <protection/>
    </xf>
    <xf numFmtId="0" fontId="5" fillId="0" borderId="10" xfId="66" applyFont="1" applyFill="1" applyBorder="1" applyAlignment="1">
      <alignment vertical="center"/>
      <protection/>
    </xf>
    <xf numFmtId="0" fontId="5" fillId="0" borderId="10" xfId="66" applyFont="1" applyFill="1" applyBorder="1">
      <alignment/>
      <protection/>
    </xf>
    <xf numFmtId="0" fontId="5" fillId="0" borderId="11" xfId="66" applyFont="1" applyFill="1" applyBorder="1" applyAlignment="1">
      <alignment horizontal="left" vertical="center"/>
      <protection/>
    </xf>
    <xf numFmtId="0" fontId="56" fillId="0" borderId="10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Fill="1" applyBorder="1" applyAlignment="1">
      <alignment horizontal="center"/>
    </xf>
    <xf numFmtId="2" fontId="56" fillId="0" borderId="10" xfId="0" applyNumberFormat="1" applyFont="1" applyFill="1" applyBorder="1" applyAlignment="1">
      <alignment horizontal="center" vertical="top"/>
    </xf>
    <xf numFmtId="0" fontId="56" fillId="0" borderId="10" xfId="0" applyNumberFormat="1" applyFont="1" applyFill="1" applyBorder="1" applyAlignment="1">
      <alignment vertical="top" wrapText="1"/>
    </xf>
    <xf numFmtId="1" fontId="56" fillId="0" borderId="10" xfId="0" applyNumberFormat="1" applyFont="1" applyFill="1" applyBorder="1" applyAlignment="1">
      <alignment horizontal="center" vertical="top"/>
    </xf>
    <xf numFmtId="167" fontId="56" fillId="0" borderId="10" xfId="0" applyNumberFormat="1" applyFont="1" applyFill="1" applyBorder="1" applyAlignment="1">
      <alignment horizontal="center" vertical="top"/>
    </xf>
    <xf numFmtId="0" fontId="56" fillId="0" borderId="10" xfId="0" applyNumberFormat="1" applyFont="1" applyFill="1" applyBorder="1" applyAlignment="1">
      <alignment horizontal="center" vertical="top"/>
    </xf>
    <xf numFmtId="0" fontId="56" fillId="0" borderId="0" xfId="0" applyNumberFormat="1" applyFont="1" applyFill="1" applyAlignment="1">
      <alignment horizontal="left"/>
    </xf>
    <xf numFmtId="3" fontId="56" fillId="0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2" fontId="56" fillId="0" borderId="0" xfId="0" applyNumberFormat="1" applyFont="1" applyFill="1" applyBorder="1" applyAlignment="1">
      <alignment horizontal="center" vertical="top"/>
    </xf>
    <xf numFmtId="167" fontId="56" fillId="0" borderId="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" fontId="7" fillId="0" borderId="10" xfId="66" applyNumberFormat="1" applyFont="1" applyFill="1" applyBorder="1" applyAlignment="1">
      <alignment horizontal="center" vertical="center" wrapText="1"/>
      <protection/>
    </xf>
    <xf numFmtId="1" fontId="4" fillId="0" borderId="10" xfId="66" applyNumberFormat="1" applyFont="1" applyFill="1" applyBorder="1" applyAlignment="1">
      <alignment horizontal="center" vertical="top" wrapText="1"/>
      <protection/>
    </xf>
    <xf numFmtId="1" fontId="4" fillId="0" borderId="10" xfId="66" applyNumberFormat="1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center" wrapText="1"/>
    </xf>
    <xf numFmtId="3" fontId="4" fillId="0" borderId="10" xfId="66" applyNumberFormat="1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2" fontId="4" fillId="0" borderId="10" xfId="68" applyNumberFormat="1" applyFont="1" applyFill="1" applyBorder="1" applyAlignment="1">
      <alignment horizontal="center"/>
      <protection/>
    </xf>
    <xf numFmtId="0" fontId="4" fillId="0" borderId="0" xfId="68" applyFont="1" applyFill="1">
      <alignment/>
      <protection/>
    </xf>
    <xf numFmtId="168" fontId="4" fillId="0" borderId="10" xfId="68" applyNumberFormat="1" applyFont="1" applyFill="1" applyBorder="1" applyAlignment="1">
      <alignment horizontal="right"/>
      <protection/>
    </xf>
    <xf numFmtId="168" fontId="4" fillId="0" borderId="10" xfId="68" applyNumberFormat="1" applyFont="1" applyFill="1" applyBorder="1" applyAlignment="1">
      <alignment horizontal="center"/>
      <protection/>
    </xf>
    <xf numFmtId="167" fontId="4" fillId="0" borderId="10" xfId="68" applyNumberFormat="1" applyFont="1" applyFill="1" applyBorder="1" applyAlignment="1">
      <alignment horizontal="center"/>
      <protection/>
    </xf>
    <xf numFmtId="0" fontId="58" fillId="0" borderId="0" xfId="54" applyFont="1">
      <alignment/>
      <protection/>
    </xf>
    <xf numFmtId="0" fontId="58" fillId="0" borderId="0" xfId="54" applyFont="1" applyAlignment="1">
      <alignment horizontal="center" vertical="center"/>
      <protection/>
    </xf>
    <xf numFmtId="0" fontId="59" fillId="0" borderId="0" xfId="0" applyFont="1" applyAlignment="1">
      <alignment/>
    </xf>
    <xf numFmtId="0" fontId="60" fillId="0" borderId="0" xfId="54" applyFont="1" applyAlignment="1">
      <alignment horizontal="center" vertical="center"/>
      <protection/>
    </xf>
    <xf numFmtId="0" fontId="60" fillId="0" borderId="10" xfId="54" applyFont="1" applyBorder="1" applyAlignment="1">
      <alignment horizontal="center" vertical="center"/>
      <protection/>
    </xf>
    <xf numFmtId="0" fontId="60" fillId="0" borderId="10" xfId="54" applyFont="1" applyBorder="1" applyAlignment="1">
      <alignment horizontal="center" vertical="center" wrapText="1"/>
      <protection/>
    </xf>
    <xf numFmtId="0" fontId="58" fillId="0" borderId="10" xfId="54" applyFont="1" applyFill="1" applyBorder="1" applyAlignment="1">
      <alignment horizontal="center" vertical="center" wrapText="1"/>
      <protection/>
    </xf>
    <xf numFmtId="0" fontId="58" fillId="0" borderId="10" xfId="54" applyFont="1" applyFill="1" applyBorder="1" applyAlignment="1">
      <alignment horizontal="center" vertical="center"/>
      <protection/>
    </xf>
    <xf numFmtId="9" fontId="58" fillId="0" borderId="10" xfId="79" applyFont="1" applyFill="1" applyBorder="1" applyAlignment="1" applyProtection="1">
      <alignment horizontal="center" vertical="center"/>
      <protection/>
    </xf>
    <xf numFmtId="9" fontId="58" fillId="0" borderId="10" xfId="54" applyNumberFormat="1" applyFont="1" applyFill="1" applyBorder="1" applyAlignment="1">
      <alignment horizontal="center" vertical="center"/>
      <protection/>
    </xf>
    <xf numFmtId="167" fontId="9" fillId="0" borderId="10" xfId="58" applyNumberFormat="1" applyFont="1" applyFill="1" applyBorder="1" applyAlignment="1">
      <alignment horizontal="center" vertical="center"/>
      <protection/>
    </xf>
    <xf numFmtId="0" fontId="58" fillId="0" borderId="0" xfId="54" applyFont="1" applyFill="1" applyBorder="1" applyAlignment="1">
      <alignment horizontal="center" vertical="center" wrapText="1"/>
      <protection/>
    </xf>
    <xf numFmtId="167" fontId="9" fillId="0" borderId="0" xfId="58" applyNumberFormat="1" applyFont="1" applyFill="1" applyBorder="1" applyAlignment="1">
      <alignment horizontal="center" vertical="center"/>
      <protection/>
    </xf>
    <xf numFmtId="9" fontId="58" fillId="0" borderId="0" xfId="79" applyFont="1" applyFill="1" applyBorder="1" applyAlignment="1" applyProtection="1">
      <alignment horizontal="center" vertical="center"/>
      <protection/>
    </xf>
    <xf numFmtId="0" fontId="47" fillId="0" borderId="0" xfId="54">
      <alignment/>
      <protection/>
    </xf>
    <xf numFmtId="0" fontId="61" fillId="0" borderId="0" xfId="54" applyFont="1" applyAlignment="1">
      <alignment horizontal="center" vertical="center"/>
      <protection/>
    </xf>
    <xf numFmtId="0" fontId="62" fillId="0" borderId="12" xfId="54" applyFont="1" applyBorder="1" applyAlignment="1">
      <alignment horizontal="center" vertical="center"/>
      <protection/>
    </xf>
    <xf numFmtId="0" fontId="62" fillId="0" borderId="12" xfId="54" applyFont="1" applyBorder="1" applyAlignment="1">
      <alignment horizontal="center" vertical="center" wrapText="1"/>
      <protection/>
    </xf>
    <xf numFmtId="0" fontId="62" fillId="0" borderId="10" xfId="54" applyFont="1" applyBorder="1" applyAlignment="1">
      <alignment horizontal="center" vertical="center"/>
      <protection/>
    </xf>
    <xf numFmtId="0" fontId="61" fillId="34" borderId="13" xfId="54" applyFont="1" applyFill="1" applyBorder="1" applyAlignment="1">
      <alignment horizontal="center" vertical="center" wrapText="1"/>
      <protection/>
    </xf>
    <xf numFmtId="0" fontId="61" fillId="34" borderId="14" xfId="54" applyFont="1" applyFill="1" applyBorder="1" applyAlignment="1">
      <alignment horizontal="center" vertical="center"/>
      <protection/>
    </xf>
    <xf numFmtId="0" fontId="61" fillId="34" borderId="15" xfId="54" applyFont="1" applyFill="1" applyBorder="1" applyAlignment="1">
      <alignment horizontal="center" vertical="center"/>
      <protection/>
    </xf>
    <xf numFmtId="0" fontId="61" fillId="35" borderId="10" xfId="54" applyFont="1" applyFill="1" applyBorder="1" applyAlignment="1">
      <alignment horizontal="center" vertical="center" wrapText="1"/>
      <protection/>
    </xf>
    <xf numFmtId="0" fontId="61" fillId="34" borderId="16" xfId="54" applyFont="1" applyFill="1" applyBorder="1" applyAlignment="1">
      <alignment horizontal="center" vertical="center" wrapText="1"/>
      <protection/>
    </xf>
    <xf numFmtId="9" fontId="61" fillId="34" borderId="17" xfId="79" applyFont="1" applyFill="1" applyBorder="1" applyAlignment="1" applyProtection="1">
      <alignment horizontal="center" vertical="center"/>
      <protection/>
    </xf>
    <xf numFmtId="9" fontId="61" fillId="34" borderId="18" xfId="54" applyNumberFormat="1" applyFont="1" applyFill="1" applyBorder="1" applyAlignment="1">
      <alignment horizontal="center" vertical="center"/>
      <protection/>
    </xf>
    <xf numFmtId="0" fontId="61" fillId="36" borderId="13" xfId="54" applyFont="1" applyFill="1" applyBorder="1" applyAlignment="1">
      <alignment horizontal="center" vertical="center" wrapText="1"/>
      <protection/>
    </xf>
    <xf numFmtId="0" fontId="61" fillId="36" borderId="14" xfId="54" applyFont="1" applyFill="1" applyBorder="1" applyAlignment="1">
      <alignment horizontal="center" vertical="center"/>
      <protection/>
    </xf>
    <xf numFmtId="0" fontId="61" fillId="36" borderId="15" xfId="54" applyFont="1" applyFill="1" applyBorder="1" applyAlignment="1">
      <alignment horizontal="center" vertical="center"/>
      <protection/>
    </xf>
    <xf numFmtId="0" fontId="61" fillId="36" borderId="16" xfId="54" applyFont="1" applyFill="1" applyBorder="1" applyAlignment="1">
      <alignment horizontal="center" vertical="center" wrapText="1"/>
      <protection/>
    </xf>
    <xf numFmtId="9" fontId="61" fillId="36" borderId="17" xfId="79" applyFont="1" applyFill="1" applyBorder="1" applyAlignment="1" applyProtection="1">
      <alignment horizontal="center" vertical="center"/>
      <protection/>
    </xf>
    <xf numFmtId="9" fontId="61" fillId="36" borderId="18" xfId="54" applyNumberFormat="1" applyFont="1" applyFill="1" applyBorder="1" applyAlignment="1">
      <alignment horizontal="center" vertical="center"/>
      <protection/>
    </xf>
    <xf numFmtId="0" fontId="61" fillId="36" borderId="19" xfId="54" applyFont="1" applyFill="1" applyBorder="1" applyAlignment="1">
      <alignment horizontal="center" vertical="center" wrapText="1"/>
      <protection/>
    </xf>
    <xf numFmtId="9" fontId="61" fillId="36" borderId="20" xfId="54" applyNumberFormat="1" applyFont="1" applyFill="1" applyBorder="1" applyAlignment="1">
      <alignment horizontal="center" vertical="center"/>
      <protection/>
    </xf>
    <xf numFmtId="0" fontId="61" fillId="37" borderId="13" xfId="54" applyFont="1" applyFill="1" applyBorder="1" applyAlignment="1">
      <alignment horizontal="center" vertical="center" wrapText="1"/>
      <protection/>
    </xf>
    <xf numFmtId="0" fontId="61" fillId="37" borderId="14" xfId="54" applyFont="1" applyFill="1" applyBorder="1" applyAlignment="1">
      <alignment horizontal="center" vertical="center"/>
      <protection/>
    </xf>
    <xf numFmtId="0" fontId="61" fillId="37" borderId="15" xfId="54" applyFont="1" applyFill="1" applyBorder="1" applyAlignment="1">
      <alignment horizontal="center" vertical="center"/>
      <protection/>
    </xf>
    <xf numFmtId="0" fontId="61" fillId="37" borderId="16" xfId="54" applyFont="1" applyFill="1" applyBorder="1" applyAlignment="1">
      <alignment horizontal="center" vertical="center" wrapText="1"/>
      <protection/>
    </xf>
    <xf numFmtId="9" fontId="61" fillId="37" borderId="17" xfId="79" applyFont="1" applyFill="1" applyBorder="1" applyAlignment="1" applyProtection="1">
      <alignment horizontal="center" vertical="center"/>
      <protection/>
    </xf>
    <xf numFmtId="9" fontId="61" fillId="37" borderId="18" xfId="79" applyFont="1" applyFill="1" applyBorder="1" applyAlignment="1" applyProtection="1">
      <alignment horizontal="center" vertical="center"/>
      <protection/>
    </xf>
    <xf numFmtId="0" fontId="61" fillId="38" borderId="21" xfId="54" applyFont="1" applyFill="1" applyBorder="1" applyAlignment="1">
      <alignment horizontal="center" vertical="center" wrapText="1"/>
      <protection/>
    </xf>
    <xf numFmtId="0" fontId="61" fillId="38" borderId="14" xfId="54" applyFont="1" applyFill="1" applyBorder="1" applyAlignment="1">
      <alignment horizontal="center" vertical="center"/>
      <protection/>
    </xf>
    <xf numFmtId="0" fontId="61" fillId="38" borderId="15" xfId="54" applyFont="1" applyFill="1" applyBorder="1" applyAlignment="1">
      <alignment horizontal="center" vertical="center"/>
      <protection/>
    </xf>
    <xf numFmtId="0" fontId="61" fillId="38" borderId="16" xfId="54" applyFont="1" applyFill="1" applyBorder="1" applyAlignment="1">
      <alignment horizontal="center" vertical="center" wrapText="1"/>
      <protection/>
    </xf>
    <xf numFmtId="9" fontId="61" fillId="38" borderId="17" xfId="79" applyFont="1" applyFill="1" applyBorder="1" applyAlignment="1" applyProtection="1">
      <alignment horizontal="center" vertical="center"/>
      <protection/>
    </xf>
    <xf numFmtId="9" fontId="61" fillId="38" borderId="18" xfId="79" applyFont="1" applyFill="1" applyBorder="1" applyAlignment="1" applyProtection="1">
      <alignment horizontal="center" vertical="center"/>
      <protection/>
    </xf>
    <xf numFmtId="9" fontId="9" fillId="0" borderId="14" xfId="74" applyFont="1" applyFill="1" applyBorder="1" applyAlignment="1">
      <alignment horizontal="center" vertical="center"/>
    </xf>
    <xf numFmtId="9" fontId="9" fillId="0" borderId="10" xfId="74" applyFont="1" applyFill="1" applyBorder="1" applyAlignment="1">
      <alignment horizontal="center" vertical="center"/>
    </xf>
    <xf numFmtId="1" fontId="4" fillId="0" borderId="10" xfId="68" applyNumberFormat="1" applyFont="1" applyFill="1" applyBorder="1" applyAlignment="1">
      <alignment horizontal="right"/>
      <protection/>
    </xf>
    <xf numFmtId="3" fontId="4" fillId="0" borderId="10" xfId="68" applyNumberFormat="1" applyFont="1" applyFill="1" applyBorder="1" applyAlignment="1">
      <alignment horizontal="right"/>
      <protection/>
    </xf>
    <xf numFmtId="0" fontId="4" fillId="0" borderId="10" xfId="68" applyNumberFormat="1" applyFont="1" applyFill="1" applyBorder="1" applyAlignment="1">
      <alignment horizontal="center" vertical="center" wrapText="1"/>
      <protection/>
    </xf>
    <xf numFmtId="0" fontId="4" fillId="0" borderId="10" xfId="68" applyNumberFormat="1" applyFont="1" applyFill="1" applyBorder="1" applyAlignment="1">
      <alignment horizontal="center"/>
      <protection/>
    </xf>
    <xf numFmtId="1" fontId="4" fillId="0" borderId="10" xfId="68" applyNumberFormat="1" applyFont="1" applyFill="1" applyBorder="1" applyAlignment="1">
      <alignment horizontal="center"/>
      <protection/>
    </xf>
    <xf numFmtId="4" fontId="4" fillId="0" borderId="10" xfId="68" applyNumberFormat="1" applyFont="1" applyFill="1" applyBorder="1" applyAlignment="1">
      <alignment horizontal="center"/>
      <protection/>
    </xf>
    <xf numFmtId="167" fontId="4" fillId="0" borderId="22" xfId="67" applyNumberFormat="1" applyFont="1" applyFill="1" applyBorder="1" applyAlignment="1">
      <alignment horizontal="center" vertical="center" wrapText="1"/>
      <protection/>
    </xf>
    <xf numFmtId="3" fontId="4" fillId="0" borderId="22" xfId="67" applyNumberFormat="1" applyFont="1" applyFill="1" applyBorder="1" applyAlignment="1">
      <alignment horizontal="center" vertical="center" wrapText="1"/>
      <protection/>
    </xf>
    <xf numFmtId="1" fontId="4" fillId="0" borderId="22" xfId="67" applyNumberFormat="1" applyFont="1" applyFill="1" applyBorder="1" applyAlignment="1">
      <alignment horizontal="center" vertical="center" wrapText="1"/>
      <protection/>
    </xf>
    <xf numFmtId="2" fontId="4" fillId="0" borderId="22" xfId="67" applyNumberFormat="1" applyFont="1" applyFill="1" applyBorder="1" applyAlignment="1">
      <alignment horizontal="center" vertical="center" wrapText="1"/>
      <protection/>
    </xf>
    <xf numFmtId="1" fontId="4" fillId="0" borderId="10" xfId="67" applyNumberFormat="1" applyFont="1" applyFill="1" applyBorder="1" applyAlignment="1">
      <alignment horizontal="center" vertical="center"/>
      <protection/>
    </xf>
    <xf numFmtId="0" fontId="4" fillId="0" borderId="10" xfId="67" applyNumberFormat="1" applyFont="1" applyFill="1" applyBorder="1" applyAlignment="1">
      <alignment horizontal="center" vertical="top"/>
      <protection/>
    </xf>
    <xf numFmtId="168" fontId="4" fillId="0" borderId="22" xfId="67" applyNumberFormat="1" applyFont="1" applyFill="1" applyBorder="1" applyAlignment="1">
      <alignment horizontal="center"/>
      <protection/>
    </xf>
    <xf numFmtId="3" fontId="4" fillId="0" borderId="10" xfId="67" applyNumberFormat="1" applyFont="1" applyFill="1" applyBorder="1" applyAlignment="1">
      <alignment horizontal="center" vertical="center"/>
      <protection/>
    </xf>
    <xf numFmtId="4" fontId="4" fillId="0" borderId="22" xfId="67" applyNumberFormat="1" applyFont="1" applyFill="1" applyBorder="1" applyAlignment="1">
      <alignment horizontal="center" vertical="center" wrapText="1"/>
      <protection/>
    </xf>
    <xf numFmtId="9" fontId="4" fillId="0" borderId="22" xfId="74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0" fontId="56" fillId="0" borderId="0" xfId="0" applyFont="1" applyFill="1" applyAlignment="1">
      <alignment/>
    </xf>
    <xf numFmtId="0" fontId="5" fillId="39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5" fillId="0" borderId="10" xfId="66" applyFont="1" applyFill="1" applyBorder="1">
      <alignment/>
      <protection/>
    </xf>
    <xf numFmtId="1" fontId="7" fillId="0" borderId="10" xfId="66" applyNumberFormat="1" applyFont="1" applyFill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0" xfId="61" applyNumberFormat="1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1" xfId="66" applyFont="1" applyFill="1" applyBorder="1" applyAlignment="1">
      <alignment vertical="center"/>
      <protection/>
    </xf>
    <xf numFmtId="0" fontId="5" fillId="0" borderId="23" xfId="66" applyFont="1" applyFill="1" applyBorder="1" applyAlignment="1">
      <alignment vertical="center"/>
      <protection/>
    </xf>
    <xf numFmtId="0" fontId="4" fillId="0" borderId="12" xfId="66" applyNumberFormat="1" applyFont="1" applyFill="1" applyBorder="1" applyAlignment="1">
      <alignment horizontal="center" vertical="center" wrapText="1"/>
      <protection/>
    </xf>
    <xf numFmtId="0" fontId="4" fillId="0" borderId="24" xfId="66" applyNumberFormat="1" applyFont="1" applyFill="1" applyBorder="1" applyAlignment="1">
      <alignment horizontal="center" vertical="center" wrapText="1"/>
      <protection/>
    </xf>
    <xf numFmtId="0" fontId="4" fillId="0" borderId="10" xfId="66" applyNumberFormat="1" applyFont="1" applyFill="1" applyBorder="1" applyAlignment="1">
      <alignment horizontal="center" vertical="center" wrapText="1"/>
      <protection/>
    </xf>
    <xf numFmtId="0" fontId="4" fillId="0" borderId="25" xfId="66" applyNumberFormat="1" applyFont="1" applyFill="1" applyBorder="1" applyAlignment="1">
      <alignment horizontal="center" vertical="center" wrapText="1"/>
      <protection/>
    </xf>
    <xf numFmtId="0" fontId="4" fillId="0" borderId="26" xfId="66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Alignment="1">
      <alignment horizontal="right"/>
    </xf>
    <xf numFmtId="0" fontId="56" fillId="0" borderId="0" xfId="0" applyFont="1" applyFill="1" applyAlignment="1">
      <alignment/>
    </xf>
    <xf numFmtId="0" fontId="5" fillId="0" borderId="10" xfId="0" applyFont="1" applyFill="1" applyBorder="1" applyAlignment="1">
      <alignment indent="1"/>
    </xf>
    <xf numFmtId="0" fontId="5" fillId="0" borderId="10" xfId="0" applyFont="1" applyFill="1" applyBorder="1" applyAlignment="1">
      <alignment/>
    </xf>
    <xf numFmtId="0" fontId="56" fillId="0" borderId="0" xfId="0" applyNumberFormat="1" applyFont="1" applyFill="1" applyAlignment="1">
      <alignment horizontal="right"/>
    </xf>
    <xf numFmtId="0" fontId="56" fillId="0" borderId="12" xfId="0" applyNumberFormat="1" applyFont="1" applyFill="1" applyBorder="1" applyAlignment="1">
      <alignment horizontal="center" vertical="center" wrapText="1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6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66" applyNumberFormat="1" applyFont="1" applyFill="1" applyBorder="1" applyAlignment="1">
      <alignment horizontal="center" vertical="top"/>
      <protection/>
    </xf>
    <xf numFmtId="0" fontId="4" fillId="0" borderId="10" xfId="66" applyNumberFormat="1" applyFont="1" applyFill="1" applyBorder="1" applyAlignment="1">
      <alignment horizontal="center"/>
      <protection/>
    </xf>
    <xf numFmtId="0" fontId="4" fillId="0" borderId="10" xfId="68" applyNumberFormat="1" applyFont="1" applyFill="1" applyBorder="1" applyAlignment="1">
      <alignment horizontal="center"/>
      <protection/>
    </xf>
    <xf numFmtId="0" fontId="4" fillId="0" borderId="0" xfId="68" applyNumberFormat="1" applyFont="1" applyFill="1" applyAlignment="1">
      <alignment horizontal="center"/>
      <protection/>
    </xf>
    <xf numFmtId="0" fontId="4" fillId="0" borderId="12" xfId="68" applyNumberFormat="1" applyFont="1" applyFill="1" applyBorder="1" applyAlignment="1">
      <alignment horizontal="center" vertical="center" wrapText="1"/>
      <protection/>
    </xf>
    <xf numFmtId="0" fontId="4" fillId="0" borderId="26" xfId="68" applyNumberFormat="1" applyFont="1" applyFill="1" applyBorder="1" applyAlignment="1">
      <alignment horizontal="center" vertical="center" wrapText="1"/>
      <protection/>
    </xf>
    <xf numFmtId="0" fontId="4" fillId="0" borderId="27" xfId="68" applyNumberFormat="1" applyFont="1" applyFill="1" applyBorder="1" applyAlignment="1">
      <alignment horizontal="center" vertical="center" wrapText="1"/>
      <protection/>
    </xf>
    <xf numFmtId="0" fontId="4" fillId="0" borderId="28" xfId="68" applyNumberFormat="1" applyFont="1" applyFill="1" applyBorder="1" applyAlignment="1">
      <alignment horizontal="center" vertical="center" wrapText="1"/>
      <protection/>
    </xf>
    <xf numFmtId="0" fontId="4" fillId="0" borderId="10" xfId="68" applyNumberFormat="1" applyFont="1" applyFill="1" applyBorder="1" applyAlignment="1">
      <alignment horizontal="center" vertical="center" wrapText="1"/>
      <protection/>
    </xf>
    <xf numFmtId="0" fontId="4" fillId="0" borderId="24" xfId="68" applyNumberFormat="1" applyFont="1" applyFill="1" applyBorder="1" applyAlignment="1">
      <alignment horizontal="center" vertical="center" wrapText="1"/>
      <protection/>
    </xf>
    <xf numFmtId="0" fontId="4" fillId="0" borderId="10" xfId="68" applyFont="1" applyFill="1" applyBorder="1">
      <alignment/>
      <protection/>
    </xf>
    <xf numFmtId="0" fontId="5" fillId="0" borderId="0" xfId="53" applyFont="1" applyFill="1" applyBorder="1" applyAlignment="1">
      <alignment horizontal="center" wrapText="1"/>
      <protection/>
    </xf>
    <xf numFmtId="0" fontId="5" fillId="33" borderId="10" xfId="58" applyFont="1" applyFill="1" applyBorder="1" applyAlignment="1">
      <alignment horizontal="center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60" fillId="0" borderId="0" xfId="54" applyFont="1" applyBorder="1" applyAlignment="1">
      <alignment horizontal="center" vertical="center" wrapText="1"/>
      <protection/>
    </xf>
    <xf numFmtId="0" fontId="60" fillId="0" borderId="0" xfId="54" applyFont="1" applyBorder="1" applyAlignment="1">
      <alignment horizontal="center" vertical="center"/>
      <protection/>
    </xf>
    <xf numFmtId="0" fontId="62" fillId="0" borderId="0" xfId="54" applyFont="1" applyBorder="1" applyAlignment="1">
      <alignment horizontal="center" vertical="center" wrapText="1"/>
      <protection/>
    </xf>
    <xf numFmtId="0" fontId="62" fillId="0" borderId="27" xfId="54" applyFont="1" applyBorder="1" applyAlignment="1">
      <alignment horizontal="center" vertical="center"/>
      <protection/>
    </xf>
    <xf numFmtId="0" fontId="63" fillId="0" borderId="0" xfId="0" applyFont="1" applyFill="1" applyAlignment="1">
      <alignment horizontal="left" wrapText="1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5" xfId="60"/>
    <cellStyle name="Обычный 6" xfId="61"/>
    <cellStyle name="Обычный 6 2" xfId="62"/>
    <cellStyle name="Обычный 7" xfId="63"/>
    <cellStyle name="Обычный 8" xfId="64"/>
    <cellStyle name="Обычный 9" xfId="65"/>
    <cellStyle name="Обычный_Лист1" xfId="66"/>
    <cellStyle name="Обычный_Лист2" xfId="67"/>
    <cellStyle name="Обычный_ПВ и ЭЦ" xfId="68"/>
    <cellStyle name="Обычный_ПЭЦ" xfId="69"/>
    <cellStyle name="Обычный_ХЭХ" xfId="70"/>
    <cellStyle name="Плохой" xfId="71"/>
    <cellStyle name="Пояснение" xfId="72"/>
    <cellStyle name="Примечание" xfId="73"/>
    <cellStyle name="Percent" xfId="74"/>
    <cellStyle name="Процентный 2" xfId="75"/>
    <cellStyle name="Процентный 3" xfId="76"/>
    <cellStyle name="Процентный 4" xfId="77"/>
    <cellStyle name="Процентный 5" xfId="78"/>
    <cellStyle name="Процентный 6" xfId="79"/>
    <cellStyle name="Связанная ячейка" xfId="80"/>
    <cellStyle name="Текст предупреждения" xfId="81"/>
    <cellStyle name="Comma" xfId="82"/>
    <cellStyle name="Comma [0]" xfId="83"/>
    <cellStyle name="Финансовый 2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3"/>
  <sheetViews>
    <sheetView zoomScalePageLayoutView="0" workbookViewId="0" topLeftCell="A487">
      <selection activeCell="G512" sqref="G512"/>
    </sheetView>
  </sheetViews>
  <sheetFormatPr defaultColWidth="9.140625" defaultRowHeight="15"/>
  <cols>
    <col min="1" max="1" width="13.7109375" style="37" bestFit="1" customWidth="1"/>
    <col min="2" max="2" width="30.7109375" style="37" bestFit="1" customWidth="1"/>
    <col min="3" max="3" width="15.28125" style="37" bestFit="1" customWidth="1"/>
    <col min="4" max="4" width="57.57421875" style="87" customWidth="1"/>
    <col min="5" max="5" width="9.140625" style="37" customWidth="1"/>
    <col min="6" max="6" width="46.8515625" style="37" bestFit="1" customWidth="1"/>
    <col min="7" max="7" width="15.28125" style="37" bestFit="1" customWidth="1"/>
    <col min="8" max="16384" width="9.140625" style="37" customWidth="1"/>
  </cols>
  <sheetData>
    <row r="1" spans="1:7" ht="16.5">
      <c r="A1" s="36"/>
      <c r="B1" s="35"/>
      <c r="C1" s="5"/>
      <c r="D1" s="43"/>
      <c r="E1" s="36"/>
      <c r="F1" s="36"/>
      <c r="G1" s="40" t="s">
        <v>0</v>
      </c>
    </row>
    <row r="2" spans="1:7" ht="44.25" customHeight="1">
      <c r="A2" s="168" t="s">
        <v>483</v>
      </c>
      <c r="B2" s="168"/>
      <c r="C2" s="168"/>
      <c r="D2" s="43"/>
      <c r="E2" s="41"/>
      <c r="F2" s="169" t="s">
        <v>484</v>
      </c>
      <c r="G2" s="169"/>
    </row>
    <row r="3" spans="1:7" ht="24.75" customHeight="1">
      <c r="A3" s="168"/>
      <c r="B3" s="168"/>
      <c r="C3" s="168"/>
      <c r="D3" s="42"/>
      <c r="E3" s="41"/>
      <c r="F3" s="169"/>
      <c r="G3" s="169"/>
    </row>
    <row r="4" spans="1:7" ht="16.5">
      <c r="A4" s="44"/>
      <c r="B4" s="45"/>
      <c r="C4" s="6"/>
      <c r="D4" s="81"/>
      <c r="E4" s="41"/>
      <c r="F4" s="44"/>
      <c r="G4" s="6"/>
    </row>
    <row r="5" spans="1:7" ht="16.5">
      <c r="A5" s="174" t="s">
        <v>30</v>
      </c>
      <c r="B5" s="174" t="s">
        <v>31</v>
      </c>
      <c r="C5" s="174" t="s">
        <v>32</v>
      </c>
      <c r="D5" s="172" t="s">
        <v>415</v>
      </c>
      <c r="E5" s="46"/>
      <c r="F5" s="175" t="s">
        <v>31</v>
      </c>
      <c r="G5" s="174" t="s">
        <v>32</v>
      </c>
    </row>
    <row r="6" spans="1:7" ht="16.5">
      <c r="A6" s="174"/>
      <c r="B6" s="174"/>
      <c r="C6" s="174"/>
      <c r="D6" s="173"/>
      <c r="E6" s="47"/>
      <c r="F6" s="176"/>
      <c r="G6" s="174"/>
    </row>
    <row r="7" spans="1:7" ht="16.5">
      <c r="A7" s="166" t="s">
        <v>324</v>
      </c>
      <c r="B7" s="166"/>
      <c r="C7" s="166"/>
      <c r="D7" s="82"/>
      <c r="E7" s="47"/>
      <c r="F7" s="166" t="s">
        <v>324</v>
      </c>
      <c r="G7" s="166"/>
    </row>
    <row r="8" spans="1:7" ht="16.5">
      <c r="A8" s="167" t="s">
        <v>124</v>
      </c>
      <c r="B8" s="167"/>
      <c r="C8" s="167"/>
      <c r="D8" s="80"/>
      <c r="E8" s="47"/>
      <c r="F8" s="167" t="s">
        <v>124</v>
      </c>
      <c r="G8" s="167"/>
    </row>
    <row r="9" spans="1:7" ht="33">
      <c r="A9" s="48" t="s">
        <v>217</v>
      </c>
      <c r="B9" s="38" t="s">
        <v>49</v>
      </c>
      <c r="C9" s="49">
        <v>10</v>
      </c>
      <c r="D9" s="83" t="s">
        <v>425</v>
      </c>
      <c r="E9" s="47"/>
      <c r="F9" s="38"/>
      <c r="G9" s="49"/>
    </row>
    <row r="10" spans="1:7" ht="16.5">
      <c r="A10" s="48" t="s">
        <v>218</v>
      </c>
      <c r="B10" s="38" t="s">
        <v>50</v>
      </c>
      <c r="C10" s="49">
        <v>15</v>
      </c>
      <c r="D10" s="83" t="s">
        <v>426</v>
      </c>
      <c r="E10" s="47"/>
      <c r="F10" s="38"/>
      <c r="G10" s="49"/>
    </row>
    <row r="11" spans="1:7" ht="16.5">
      <c r="A11" s="48" t="s">
        <v>219</v>
      </c>
      <c r="B11" s="38" t="s">
        <v>83</v>
      </c>
      <c r="C11" s="49">
        <v>40</v>
      </c>
      <c r="D11" s="83" t="s">
        <v>416</v>
      </c>
      <c r="E11" s="47"/>
      <c r="F11" s="38"/>
      <c r="G11" s="49"/>
    </row>
    <row r="12" spans="1:7" ht="49.5">
      <c r="A12" s="48" t="s">
        <v>220</v>
      </c>
      <c r="B12" s="38" t="s">
        <v>105</v>
      </c>
      <c r="C12" s="49">
        <v>220</v>
      </c>
      <c r="D12" s="83" t="s">
        <v>435</v>
      </c>
      <c r="E12" s="50"/>
      <c r="F12" s="38" t="s">
        <v>325</v>
      </c>
      <c r="G12" s="49">
        <v>100</v>
      </c>
    </row>
    <row r="13" spans="1:7" ht="16.5">
      <c r="A13" s="48"/>
      <c r="B13" s="38"/>
      <c r="C13" s="49"/>
      <c r="D13" s="83"/>
      <c r="E13" s="50"/>
      <c r="F13" s="38" t="s">
        <v>326</v>
      </c>
      <c r="G13" s="49">
        <v>180</v>
      </c>
    </row>
    <row r="14" spans="1:7" ht="16.5">
      <c r="A14" s="48" t="s">
        <v>221</v>
      </c>
      <c r="B14" s="38" t="s">
        <v>11</v>
      </c>
      <c r="C14" s="49">
        <v>200</v>
      </c>
      <c r="D14" s="83"/>
      <c r="E14" s="50"/>
      <c r="F14" s="38" t="s">
        <v>11</v>
      </c>
      <c r="G14" s="49">
        <v>200</v>
      </c>
    </row>
    <row r="15" spans="1:7" ht="16.5">
      <c r="A15" s="51"/>
      <c r="B15" s="38" t="s">
        <v>117</v>
      </c>
      <c r="C15" s="49">
        <v>40</v>
      </c>
      <c r="D15" s="83"/>
      <c r="E15" s="50"/>
      <c r="F15" s="38" t="s">
        <v>117</v>
      </c>
      <c r="G15" s="49">
        <v>50</v>
      </c>
    </row>
    <row r="16" spans="1:7" ht="16.5">
      <c r="A16" s="48" t="s">
        <v>222</v>
      </c>
      <c r="B16" s="38" t="s">
        <v>51</v>
      </c>
      <c r="C16" s="49">
        <v>100</v>
      </c>
      <c r="D16" s="83"/>
      <c r="E16" s="50"/>
      <c r="F16" s="38" t="s">
        <v>51</v>
      </c>
      <c r="G16" s="49">
        <v>100</v>
      </c>
    </row>
    <row r="17" spans="1:7" ht="16.5">
      <c r="A17" s="165" t="s">
        <v>52</v>
      </c>
      <c r="B17" s="165"/>
      <c r="C17" s="52">
        <f>SUM(C9:C16)</f>
        <v>625</v>
      </c>
      <c r="D17" s="84"/>
      <c r="E17" s="50"/>
      <c r="F17" s="53" t="s">
        <v>52</v>
      </c>
      <c r="G17" s="52">
        <f>SUM(G9:G16)</f>
        <v>630</v>
      </c>
    </row>
    <row r="18" spans="1:7" ht="16.5">
      <c r="A18" s="167" t="s">
        <v>13</v>
      </c>
      <c r="B18" s="167"/>
      <c r="C18" s="167"/>
      <c r="D18" s="80"/>
      <c r="E18" s="46"/>
      <c r="F18" s="167" t="s">
        <v>13</v>
      </c>
      <c r="G18" s="167"/>
    </row>
    <row r="19" spans="1:7" ht="16.5">
      <c r="A19" s="48" t="s">
        <v>223</v>
      </c>
      <c r="B19" s="38" t="s">
        <v>167</v>
      </c>
      <c r="C19" s="49">
        <v>100</v>
      </c>
      <c r="D19" s="83"/>
      <c r="E19" s="46"/>
      <c r="F19" s="38" t="s">
        <v>167</v>
      </c>
      <c r="G19" s="49">
        <v>100</v>
      </c>
    </row>
    <row r="20" spans="1:7" ht="33">
      <c r="A20" s="48" t="s">
        <v>168</v>
      </c>
      <c r="B20" s="38" t="s">
        <v>492</v>
      </c>
      <c r="C20" s="49">
        <v>275</v>
      </c>
      <c r="D20" s="83" t="s">
        <v>428</v>
      </c>
      <c r="E20" s="47"/>
      <c r="F20" s="38" t="s">
        <v>519</v>
      </c>
      <c r="G20" s="49">
        <v>270</v>
      </c>
    </row>
    <row r="21" spans="1:7" ht="49.5">
      <c r="A21" s="51" t="s">
        <v>224</v>
      </c>
      <c r="B21" s="38" t="s">
        <v>169</v>
      </c>
      <c r="C21" s="49">
        <v>100</v>
      </c>
      <c r="D21" s="83" t="s">
        <v>436</v>
      </c>
      <c r="E21" s="47"/>
      <c r="F21" s="38" t="s">
        <v>327</v>
      </c>
      <c r="G21" s="49">
        <v>100</v>
      </c>
    </row>
    <row r="22" spans="1:7" ht="49.5">
      <c r="A22" s="48" t="s">
        <v>225</v>
      </c>
      <c r="B22" s="38" t="s">
        <v>53</v>
      </c>
      <c r="C22" s="49">
        <v>180</v>
      </c>
      <c r="D22" s="83" t="s">
        <v>432</v>
      </c>
      <c r="E22" s="47"/>
      <c r="F22" s="38" t="s">
        <v>53</v>
      </c>
      <c r="G22" s="49">
        <v>180</v>
      </c>
    </row>
    <row r="23" spans="1:7" ht="16.5">
      <c r="A23" s="48" t="s">
        <v>226</v>
      </c>
      <c r="B23" s="38" t="s">
        <v>54</v>
      </c>
      <c r="C23" s="49">
        <v>200</v>
      </c>
      <c r="D23" s="83"/>
      <c r="E23" s="47"/>
      <c r="F23" s="38" t="s">
        <v>54</v>
      </c>
      <c r="G23" s="49">
        <v>200</v>
      </c>
    </row>
    <row r="24" spans="1:7" ht="16.5">
      <c r="A24" s="51"/>
      <c r="B24" s="38" t="s">
        <v>117</v>
      </c>
      <c r="C24" s="49">
        <v>30</v>
      </c>
      <c r="D24" s="83"/>
      <c r="E24" s="47"/>
      <c r="F24" s="38" t="s">
        <v>117</v>
      </c>
      <c r="G24" s="49">
        <v>30</v>
      </c>
    </row>
    <row r="25" spans="1:7" ht="16.5">
      <c r="A25" s="51"/>
      <c r="B25" s="38" t="s">
        <v>170</v>
      </c>
      <c r="C25" s="49">
        <v>60</v>
      </c>
      <c r="D25" s="83"/>
      <c r="E25" s="47"/>
      <c r="F25" s="38" t="s">
        <v>170</v>
      </c>
      <c r="G25" s="49">
        <v>50</v>
      </c>
    </row>
    <row r="26" spans="1:7" ht="16.5">
      <c r="A26" s="51" t="s">
        <v>222</v>
      </c>
      <c r="B26" s="38" t="s">
        <v>58</v>
      </c>
      <c r="C26" s="49">
        <v>100</v>
      </c>
      <c r="D26" s="83"/>
      <c r="E26" s="47"/>
      <c r="F26" s="38" t="s">
        <v>58</v>
      </c>
      <c r="G26" s="49">
        <v>100</v>
      </c>
    </row>
    <row r="27" spans="1:7" ht="16.5">
      <c r="A27" s="165" t="s">
        <v>55</v>
      </c>
      <c r="B27" s="165"/>
      <c r="C27" s="52">
        <f>SUM(C19:C26)</f>
        <v>1045</v>
      </c>
      <c r="D27" s="84"/>
      <c r="E27" s="47"/>
      <c r="F27" s="53" t="s">
        <v>55</v>
      </c>
      <c r="G27" s="52">
        <f>SUM(G19:G26)</f>
        <v>1030</v>
      </c>
    </row>
    <row r="28" spans="1:7" ht="16.5">
      <c r="A28" s="164" t="s">
        <v>14</v>
      </c>
      <c r="B28" s="164"/>
      <c r="C28" s="164"/>
      <c r="D28" s="85"/>
      <c r="E28" s="50"/>
      <c r="F28" s="164" t="s">
        <v>14</v>
      </c>
      <c r="G28" s="164"/>
    </row>
    <row r="29" spans="1:7" ht="33">
      <c r="A29" s="48" t="s">
        <v>227</v>
      </c>
      <c r="B29" s="38" t="s">
        <v>172</v>
      </c>
      <c r="C29" s="49">
        <v>100</v>
      </c>
      <c r="D29" s="83" t="s">
        <v>437</v>
      </c>
      <c r="E29" s="46"/>
      <c r="F29" s="38" t="s">
        <v>328</v>
      </c>
      <c r="G29" s="49">
        <v>50</v>
      </c>
    </row>
    <row r="30" spans="1:7" ht="33">
      <c r="A30" s="51"/>
      <c r="B30" s="38" t="s">
        <v>115</v>
      </c>
      <c r="C30" s="49">
        <v>200</v>
      </c>
      <c r="D30" s="83" t="s">
        <v>422</v>
      </c>
      <c r="E30" s="47"/>
      <c r="F30" s="38" t="s">
        <v>60</v>
      </c>
      <c r="G30" s="49">
        <v>200</v>
      </c>
    </row>
    <row r="31" spans="1:7" ht="16.5">
      <c r="A31" s="48" t="s">
        <v>222</v>
      </c>
      <c r="B31" s="38" t="s">
        <v>58</v>
      </c>
      <c r="C31" s="49">
        <v>100</v>
      </c>
      <c r="D31" s="83"/>
      <c r="E31" s="47"/>
      <c r="F31" s="38" t="s">
        <v>58</v>
      </c>
      <c r="G31" s="49">
        <v>150</v>
      </c>
    </row>
    <row r="32" spans="1:7" ht="16.5">
      <c r="A32" s="165" t="s">
        <v>82</v>
      </c>
      <c r="B32" s="165"/>
      <c r="C32" s="52">
        <f>SUM(C29:C31)</f>
        <v>400</v>
      </c>
      <c r="D32" s="84"/>
      <c r="E32" s="47"/>
      <c r="F32" s="53" t="s">
        <v>82</v>
      </c>
      <c r="G32" s="52">
        <f>SUM(G29:G31)</f>
        <v>400</v>
      </c>
    </row>
    <row r="33" spans="1:7" ht="16.5">
      <c r="A33" s="165" t="s">
        <v>295</v>
      </c>
      <c r="B33" s="165"/>
      <c r="C33" s="54">
        <f>C17+C27+C32</f>
        <v>2070</v>
      </c>
      <c r="D33" s="86"/>
      <c r="E33" s="50"/>
      <c r="F33" s="53" t="s">
        <v>295</v>
      </c>
      <c r="G33" s="54">
        <f>G17+G27+G32</f>
        <v>2060</v>
      </c>
    </row>
    <row r="34" spans="1:7" ht="16.5">
      <c r="A34" s="166" t="s">
        <v>329</v>
      </c>
      <c r="B34" s="166"/>
      <c r="C34" s="166"/>
      <c r="D34" s="82"/>
      <c r="E34" s="47"/>
      <c r="F34" s="166" t="s">
        <v>329</v>
      </c>
      <c r="G34" s="166"/>
    </row>
    <row r="35" spans="1:7" ht="16.5">
      <c r="A35" s="167" t="s">
        <v>124</v>
      </c>
      <c r="B35" s="167"/>
      <c r="C35" s="167"/>
      <c r="D35" s="80"/>
      <c r="E35" s="47"/>
      <c r="F35" s="167" t="s">
        <v>124</v>
      </c>
      <c r="G35" s="167"/>
    </row>
    <row r="36" spans="1:7" ht="16.5">
      <c r="A36" s="48" t="s">
        <v>218</v>
      </c>
      <c r="B36" s="38" t="s">
        <v>50</v>
      </c>
      <c r="C36" s="49">
        <v>15</v>
      </c>
      <c r="D36" s="83" t="s">
        <v>426</v>
      </c>
      <c r="E36" s="50"/>
      <c r="F36" s="38"/>
      <c r="G36" s="49"/>
    </row>
    <row r="37" spans="1:7" ht="33">
      <c r="A37" s="51" t="s">
        <v>228</v>
      </c>
      <c r="B37" s="38" t="s">
        <v>493</v>
      </c>
      <c r="C37" s="49">
        <v>230</v>
      </c>
      <c r="D37" s="83" t="s">
        <v>429</v>
      </c>
      <c r="E37" s="50"/>
      <c r="F37" s="38" t="s">
        <v>330</v>
      </c>
      <c r="G37" s="49">
        <v>200</v>
      </c>
    </row>
    <row r="38" spans="1:7" ht="16.5">
      <c r="A38" s="51"/>
      <c r="B38" s="38"/>
      <c r="C38" s="49"/>
      <c r="D38" s="83"/>
      <c r="E38" s="50"/>
      <c r="F38" s="38" t="s">
        <v>331</v>
      </c>
      <c r="G38" s="49">
        <v>60</v>
      </c>
    </row>
    <row r="39" spans="1:7" ht="16.5">
      <c r="A39" s="48" t="s">
        <v>229</v>
      </c>
      <c r="B39" s="38" t="s">
        <v>25</v>
      </c>
      <c r="C39" s="49">
        <v>200</v>
      </c>
      <c r="D39" s="83" t="s">
        <v>430</v>
      </c>
      <c r="E39" s="50"/>
      <c r="F39" s="38" t="s">
        <v>332</v>
      </c>
      <c r="G39" s="49">
        <v>200</v>
      </c>
    </row>
    <row r="40" spans="1:7" ht="66">
      <c r="A40" s="48" t="s">
        <v>230</v>
      </c>
      <c r="B40" s="38" t="s">
        <v>173</v>
      </c>
      <c r="C40" s="49">
        <v>50</v>
      </c>
      <c r="D40" s="83" t="s">
        <v>431</v>
      </c>
      <c r="E40" s="50"/>
      <c r="F40" s="38" t="s">
        <v>117</v>
      </c>
      <c r="G40" s="49">
        <v>80</v>
      </c>
    </row>
    <row r="41" spans="1:7" ht="16.5">
      <c r="A41" s="48" t="s">
        <v>222</v>
      </c>
      <c r="B41" s="38" t="s">
        <v>58</v>
      </c>
      <c r="C41" s="49">
        <v>100</v>
      </c>
      <c r="D41" s="83"/>
      <c r="E41" s="50"/>
      <c r="F41" s="38" t="s">
        <v>58</v>
      </c>
      <c r="G41" s="49">
        <v>100</v>
      </c>
    </row>
    <row r="42" spans="1:7" ht="16.5">
      <c r="A42" s="165" t="s">
        <v>52</v>
      </c>
      <c r="B42" s="165"/>
      <c r="C42" s="52">
        <f>SUM(C36:C41)</f>
        <v>595</v>
      </c>
      <c r="D42" s="84"/>
      <c r="E42" s="50"/>
      <c r="F42" s="53" t="s">
        <v>52</v>
      </c>
      <c r="G42" s="52">
        <f>SUM(G36:G41)</f>
        <v>640</v>
      </c>
    </row>
    <row r="43" spans="1:7" ht="16.5">
      <c r="A43" s="167" t="s">
        <v>13</v>
      </c>
      <c r="B43" s="167"/>
      <c r="C43" s="167"/>
      <c r="D43" s="80"/>
      <c r="E43" s="46"/>
      <c r="F43" s="167" t="s">
        <v>13</v>
      </c>
      <c r="G43" s="167"/>
    </row>
    <row r="44" spans="1:7" ht="33">
      <c r="A44" s="48" t="s">
        <v>231</v>
      </c>
      <c r="B44" s="38" t="s">
        <v>174</v>
      </c>
      <c r="C44" s="49">
        <v>100</v>
      </c>
      <c r="D44" s="83"/>
      <c r="E44" s="47"/>
      <c r="F44" s="38" t="s">
        <v>174</v>
      </c>
      <c r="G44" s="49">
        <v>100</v>
      </c>
    </row>
    <row r="45" spans="1:7" ht="82.5">
      <c r="A45" s="48" t="s">
        <v>232</v>
      </c>
      <c r="B45" s="38" t="s">
        <v>494</v>
      </c>
      <c r="C45" s="49">
        <v>260</v>
      </c>
      <c r="D45" s="83" t="s">
        <v>438</v>
      </c>
      <c r="E45" s="47"/>
      <c r="F45" s="38" t="s">
        <v>520</v>
      </c>
      <c r="G45" s="49">
        <v>270</v>
      </c>
    </row>
    <row r="46" spans="1:7" ht="49.5">
      <c r="A46" s="48" t="s">
        <v>233</v>
      </c>
      <c r="B46" s="38" t="s">
        <v>495</v>
      </c>
      <c r="C46" s="49">
        <v>310</v>
      </c>
      <c r="D46" s="83" t="s">
        <v>439</v>
      </c>
      <c r="E46" s="47"/>
      <c r="F46" s="38" t="s">
        <v>333</v>
      </c>
      <c r="G46" s="49">
        <v>100</v>
      </c>
    </row>
    <row r="47" spans="1:7" ht="16.5">
      <c r="A47" s="48"/>
      <c r="B47" s="38"/>
      <c r="C47" s="49"/>
      <c r="D47" s="83"/>
      <c r="E47" s="47"/>
      <c r="F47" s="38" t="s">
        <v>334</v>
      </c>
      <c r="G47" s="49">
        <v>180</v>
      </c>
    </row>
    <row r="48" spans="1:7" ht="16.5">
      <c r="A48" s="55"/>
      <c r="B48" s="38" t="s">
        <v>175</v>
      </c>
      <c r="C48" s="49">
        <v>200</v>
      </c>
      <c r="D48" s="83"/>
      <c r="E48" s="47"/>
      <c r="F48" s="38" t="s">
        <v>175</v>
      </c>
      <c r="G48" s="49">
        <v>200</v>
      </c>
    </row>
    <row r="49" spans="1:7" ht="16.5">
      <c r="A49" s="51"/>
      <c r="B49" s="38" t="s">
        <v>117</v>
      </c>
      <c r="C49" s="49">
        <v>30</v>
      </c>
      <c r="D49" s="83"/>
      <c r="E49" s="47"/>
      <c r="F49" s="38" t="s">
        <v>117</v>
      </c>
      <c r="G49" s="49">
        <v>40</v>
      </c>
    </row>
    <row r="50" spans="1:7" ht="16.5">
      <c r="A50" s="51"/>
      <c r="B50" s="38" t="s">
        <v>170</v>
      </c>
      <c r="C50" s="49">
        <v>60</v>
      </c>
      <c r="D50" s="83"/>
      <c r="E50" s="47"/>
      <c r="F50" s="38" t="s">
        <v>170</v>
      </c>
      <c r="G50" s="49">
        <v>50</v>
      </c>
    </row>
    <row r="51" spans="1:7" ht="16.5">
      <c r="A51" s="48" t="s">
        <v>222</v>
      </c>
      <c r="B51" s="38" t="s">
        <v>51</v>
      </c>
      <c r="C51" s="49">
        <v>100</v>
      </c>
      <c r="D51" s="83"/>
      <c r="E51" s="50"/>
      <c r="F51" s="38" t="s">
        <v>51</v>
      </c>
      <c r="G51" s="49">
        <v>100</v>
      </c>
    </row>
    <row r="52" spans="1:7" ht="16.5">
      <c r="A52" s="165" t="s">
        <v>55</v>
      </c>
      <c r="B52" s="165"/>
      <c r="C52" s="52">
        <f>SUM(C44:C51)</f>
        <v>1060</v>
      </c>
      <c r="D52" s="84"/>
      <c r="E52" s="46"/>
      <c r="F52" s="53" t="s">
        <v>55</v>
      </c>
      <c r="G52" s="52">
        <f>SUM(G44:G51)</f>
        <v>1040</v>
      </c>
    </row>
    <row r="53" spans="1:7" ht="16.5">
      <c r="A53" s="164" t="s">
        <v>14</v>
      </c>
      <c r="B53" s="164"/>
      <c r="C53" s="164"/>
      <c r="D53" s="85"/>
      <c r="E53" s="47"/>
      <c r="F53" s="164" t="s">
        <v>14</v>
      </c>
      <c r="G53" s="164"/>
    </row>
    <row r="54" spans="1:7" ht="49.5">
      <c r="A54" s="51" t="s">
        <v>234</v>
      </c>
      <c r="B54" s="38" t="s">
        <v>176</v>
      </c>
      <c r="C54" s="49">
        <v>75</v>
      </c>
      <c r="D54" s="83" t="s">
        <v>440</v>
      </c>
      <c r="E54" s="47"/>
      <c r="F54" s="38" t="s">
        <v>335</v>
      </c>
      <c r="G54" s="49">
        <v>50</v>
      </c>
    </row>
    <row r="55" spans="1:7" ht="16.5">
      <c r="A55" s="48" t="s">
        <v>221</v>
      </c>
      <c r="B55" s="38" t="s">
        <v>11</v>
      </c>
      <c r="C55" s="49">
        <v>200</v>
      </c>
      <c r="D55" s="83"/>
      <c r="E55" s="47"/>
      <c r="F55" s="38" t="s">
        <v>11</v>
      </c>
      <c r="G55" s="49">
        <v>200</v>
      </c>
    </row>
    <row r="56" spans="1:7" ht="16.5">
      <c r="A56" s="51" t="s">
        <v>222</v>
      </c>
      <c r="B56" s="38" t="s">
        <v>125</v>
      </c>
      <c r="C56" s="49">
        <v>100</v>
      </c>
      <c r="D56" s="83"/>
      <c r="E56" s="50"/>
      <c r="F56" s="38" t="s">
        <v>125</v>
      </c>
      <c r="G56" s="49">
        <v>150</v>
      </c>
    </row>
    <row r="57" spans="1:7" ht="16.5">
      <c r="A57" s="165" t="s">
        <v>82</v>
      </c>
      <c r="B57" s="165"/>
      <c r="C57" s="52">
        <f>SUM(C54:C56)</f>
        <v>375</v>
      </c>
      <c r="D57" s="84"/>
      <c r="E57" s="56"/>
      <c r="F57" s="53" t="s">
        <v>82</v>
      </c>
      <c r="G57" s="52">
        <f>SUM(G54:G56)</f>
        <v>400</v>
      </c>
    </row>
    <row r="58" spans="1:7" ht="16.5">
      <c r="A58" s="165" t="s">
        <v>296</v>
      </c>
      <c r="B58" s="165"/>
      <c r="C58" s="54">
        <f>C52+C42+C57</f>
        <v>2030</v>
      </c>
      <c r="D58" s="86"/>
      <c r="E58" s="36"/>
      <c r="F58" s="53" t="s">
        <v>296</v>
      </c>
      <c r="G58" s="54">
        <f>G52+G42+G57</f>
        <v>2080</v>
      </c>
    </row>
    <row r="59" spans="1:7" ht="16.5">
      <c r="A59" s="166" t="s">
        <v>336</v>
      </c>
      <c r="B59" s="166"/>
      <c r="C59" s="166"/>
      <c r="D59" s="82"/>
      <c r="E59" s="50"/>
      <c r="F59" s="166" t="s">
        <v>336</v>
      </c>
      <c r="G59" s="166"/>
    </row>
    <row r="60" spans="1:7" ht="16.5">
      <c r="A60" s="167" t="s">
        <v>124</v>
      </c>
      <c r="B60" s="167"/>
      <c r="C60" s="167"/>
      <c r="D60" s="80"/>
      <c r="E60" s="50"/>
      <c r="F60" s="167" t="s">
        <v>124</v>
      </c>
      <c r="G60" s="167"/>
    </row>
    <row r="61" spans="1:7" ht="33">
      <c r="A61" s="48" t="s">
        <v>217</v>
      </c>
      <c r="B61" s="38" t="s">
        <v>49</v>
      </c>
      <c r="C61" s="49">
        <v>10</v>
      </c>
      <c r="D61" s="83" t="s">
        <v>427</v>
      </c>
      <c r="E61" s="50"/>
      <c r="F61" s="38"/>
      <c r="G61" s="49"/>
    </row>
    <row r="62" spans="1:7" ht="33">
      <c r="A62" s="51" t="s">
        <v>235</v>
      </c>
      <c r="B62" s="38" t="s">
        <v>496</v>
      </c>
      <c r="C62" s="49">
        <v>130</v>
      </c>
      <c r="D62" s="83" t="s">
        <v>441</v>
      </c>
      <c r="E62" s="50"/>
      <c r="F62" s="38" t="s">
        <v>531</v>
      </c>
      <c r="G62" s="49">
        <v>140</v>
      </c>
    </row>
    <row r="63" spans="1:7" ht="49.5">
      <c r="A63" s="51" t="s">
        <v>236</v>
      </c>
      <c r="B63" s="38" t="s">
        <v>177</v>
      </c>
      <c r="C63" s="49">
        <v>180</v>
      </c>
      <c r="D63" s="83" t="s">
        <v>432</v>
      </c>
      <c r="E63" s="50"/>
      <c r="F63" s="38" t="s">
        <v>177</v>
      </c>
      <c r="G63" s="49">
        <v>180</v>
      </c>
    </row>
    <row r="64" spans="1:7" ht="16.5">
      <c r="A64" s="51" t="s">
        <v>237</v>
      </c>
      <c r="B64" s="38" t="s">
        <v>60</v>
      </c>
      <c r="C64" s="49">
        <v>200</v>
      </c>
      <c r="D64" s="83"/>
      <c r="E64" s="50"/>
      <c r="F64" s="38" t="s">
        <v>60</v>
      </c>
      <c r="G64" s="49">
        <v>200</v>
      </c>
    </row>
    <row r="65" spans="1:7" ht="16.5">
      <c r="A65" s="51"/>
      <c r="B65" s="38" t="s">
        <v>117</v>
      </c>
      <c r="C65" s="49">
        <v>40</v>
      </c>
      <c r="D65" s="83"/>
      <c r="E65" s="46"/>
      <c r="F65" s="38" t="s">
        <v>117</v>
      </c>
      <c r="G65" s="49">
        <v>40</v>
      </c>
    </row>
    <row r="66" spans="1:7" ht="16.5">
      <c r="A66" s="51" t="s">
        <v>222</v>
      </c>
      <c r="B66" s="38" t="s">
        <v>51</v>
      </c>
      <c r="C66" s="49">
        <v>100</v>
      </c>
      <c r="D66" s="83"/>
      <c r="E66" s="47"/>
      <c r="F66" s="38" t="s">
        <v>51</v>
      </c>
      <c r="G66" s="49">
        <v>100</v>
      </c>
    </row>
    <row r="67" spans="1:7" ht="16.5">
      <c r="A67" s="165" t="s">
        <v>52</v>
      </c>
      <c r="B67" s="165"/>
      <c r="C67" s="52">
        <f>SUM(C61:C66)</f>
        <v>660</v>
      </c>
      <c r="D67" s="84"/>
      <c r="E67" s="47"/>
      <c r="F67" s="53" t="s">
        <v>52</v>
      </c>
      <c r="G67" s="52">
        <f>SUM(G61:G66)</f>
        <v>660</v>
      </c>
    </row>
    <row r="68" spans="1:7" ht="16.5">
      <c r="A68" s="167" t="s">
        <v>13</v>
      </c>
      <c r="B68" s="167"/>
      <c r="C68" s="167"/>
      <c r="D68" s="80"/>
      <c r="E68" s="47"/>
      <c r="F68" s="167" t="s">
        <v>13</v>
      </c>
      <c r="G68" s="167"/>
    </row>
    <row r="69" spans="1:7" ht="16.5">
      <c r="A69" s="48" t="s">
        <v>238</v>
      </c>
      <c r="B69" s="38" t="s">
        <v>192</v>
      </c>
      <c r="C69" s="49">
        <v>100</v>
      </c>
      <c r="D69" s="83"/>
      <c r="E69" s="47"/>
      <c r="F69" s="38" t="s">
        <v>192</v>
      </c>
      <c r="G69" s="49">
        <v>100</v>
      </c>
    </row>
    <row r="70" spans="1:7" ht="33">
      <c r="A70" s="48" t="s">
        <v>239</v>
      </c>
      <c r="B70" s="38" t="s">
        <v>497</v>
      </c>
      <c r="C70" s="49">
        <v>275</v>
      </c>
      <c r="D70" s="83" t="s">
        <v>442</v>
      </c>
      <c r="E70" s="47"/>
      <c r="F70" s="38" t="s">
        <v>521</v>
      </c>
      <c r="G70" s="49">
        <v>270</v>
      </c>
    </row>
    <row r="71" spans="1:7" ht="49.5">
      <c r="A71" s="48" t="s">
        <v>240</v>
      </c>
      <c r="B71" s="38" t="s">
        <v>498</v>
      </c>
      <c r="C71" s="49">
        <v>285</v>
      </c>
      <c r="D71" s="83" t="s">
        <v>443</v>
      </c>
      <c r="E71" s="47"/>
      <c r="F71" s="38" t="s">
        <v>337</v>
      </c>
      <c r="G71" s="49">
        <v>280</v>
      </c>
    </row>
    <row r="72" spans="1:7" ht="33">
      <c r="A72" s="48" t="s">
        <v>241</v>
      </c>
      <c r="B72" s="38" t="s">
        <v>61</v>
      </c>
      <c r="C72" s="49">
        <v>200</v>
      </c>
      <c r="D72" s="83"/>
      <c r="E72" s="47"/>
      <c r="F72" s="38" t="s">
        <v>61</v>
      </c>
      <c r="G72" s="49">
        <v>200</v>
      </c>
    </row>
    <row r="73" spans="1:7" ht="16.5">
      <c r="A73" s="51"/>
      <c r="B73" s="38" t="s">
        <v>117</v>
      </c>
      <c r="C73" s="49">
        <v>30</v>
      </c>
      <c r="D73" s="83"/>
      <c r="E73" s="47"/>
      <c r="F73" s="38" t="s">
        <v>117</v>
      </c>
      <c r="G73" s="49">
        <v>30</v>
      </c>
    </row>
    <row r="74" spans="1:7" ht="16.5">
      <c r="A74" s="51"/>
      <c r="B74" s="38" t="s">
        <v>170</v>
      </c>
      <c r="C74" s="49">
        <v>60</v>
      </c>
      <c r="D74" s="83"/>
      <c r="E74" s="50"/>
      <c r="F74" s="38" t="s">
        <v>170</v>
      </c>
      <c r="G74" s="49">
        <v>50</v>
      </c>
    </row>
    <row r="75" spans="1:7" ht="16.5">
      <c r="A75" s="48" t="s">
        <v>222</v>
      </c>
      <c r="B75" s="38" t="s">
        <v>58</v>
      </c>
      <c r="C75" s="49">
        <v>100</v>
      </c>
      <c r="D75" s="83"/>
      <c r="E75" s="46"/>
      <c r="F75" s="38" t="s">
        <v>58</v>
      </c>
      <c r="G75" s="49">
        <v>100</v>
      </c>
    </row>
    <row r="76" spans="1:7" ht="16.5">
      <c r="A76" s="165" t="s">
        <v>55</v>
      </c>
      <c r="B76" s="165"/>
      <c r="C76" s="52">
        <f>SUM(C69:C75)</f>
        <v>1050</v>
      </c>
      <c r="D76" s="84"/>
      <c r="E76" s="47"/>
      <c r="F76" s="53" t="s">
        <v>55</v>
      </c>
      <c r="G76" s="52">
        <f>SUM(G69:G75)</f>
        <v>1030</v>
      </c>
    </row>
    <row r="77" spans="1:7" ht="16.5">
      <c r="A77" s="164" t="s">
        <v>14</v>
      </c>
      <c r="B77" s="164"/>
      <c r="C77" s="164"/>
      <c r="D77" s="85"/>
      <c r="E77" s="47"/>
      <c r="F77" s="164" t="s">
        <v>14</v>
      </c>
      <c r="G77" s="164"/>
    </row>
    <row r="78" spans="1:7" ht="16.5">
      <c r="A78" s="51" t="s">
        <v>272</v>
      </c>
      <c r="B78" s="38" t="s">
        <v>178</v>
      </c>
      <c r="C78" s="49">
        <v>75</v>
      </c>
      <c r="D78" s="83" t="s">
        <v>429</v>
      </c>
      <c r="E78" s="47"/>
      <c r="F78" s="38" t="s">
        <v>328</v>
      </c>
      <c r="G78" s="49">
        <v>50</v>
      </c>
    </row>
    <row r="79" spans="1:7" ht="33">
      <c r="A79" s="51"/>
      <c r="B79" s="38" t="s">
        <v>179</v>
      </c>
      <c r="C79" s="49">
        <v>200</v>
      </c>
      <c r="D79" s="83" t="s">
        <v>433</v>
      </c>
      <c r="E79" s="50"/>
      <c r="F79" s="38" t="s">
        <v>338</v>
      </c>
      <c r="G79" s="49">
        <v>200</v>
      </c>
    </row>
    <row r="80" spans="1:7" ht="16.5">
      <c r="A80" s="51" t="s">
        <v>222</v>
      </c>
      <c r="B80" s="38" t="s">
        <v>67</v>
      </c>
      <c r="C80" s="49">
        <v>100</v>
      </c>
      <c r="D80" s="83"/>
      <c r="E80" s="56"/>
      <c r="F80" s="38" t="s">
        <v>67</v>
      </c>
      <c r="G80" s="49">
        <v>150</v>
      </c>
    </row>
    <row r="81" spans="1:7" ht="16.5">
      <c r="A81" s="165" t="s">
        <v>82</v>
      </c>
      <c r="B81" s="165"/>
      <c r="C81" s="52">
        <f>SUM(C78:C80)</f>
        <v>375</v>
      </c>
      <c r="D81" s="84"/>
      <c r="E81" s="36"/>
      <c r="F81" s="53" t="s">
        <v>82</v>
      </c>
      <c r="G81" s="52">
        <f>SUM(G78:G80)</f>
        <v>400</v>
      </c>
    </row>
    <row r="82" spans="1:7" ht="16.5">
      <c r="A82" s="165" t="s">
        <v>339</v>
      </c>
      <c r="B82" s="165"/>
      <c r="C82" s="54">
        <f>C81+C76+C67</f>
        <v>2085</v>
      </c>
      <c r="D82" s="86"/>
      <c r="E82" s="46"/>
      <c r="F82" s="53" t="s">
        <v>339</v>
      </c>
      <c r="G82" s="54">
        <f>G81+G76+G67</f>
        <v>2090</v>
      </c>
    </row>
    <row r="83" spans="1:7" ht="16.5">
      <c r="A83" s="166" t="s">
        <v>340</v>
      </c>
      <c r="B83" s="166"/>
      <c r="C83" s="166"/>
      <c r="D83" s="82"/>
      <c r="E83" s="47"/>
      <c r="F83" s="166" t="s">
        <v>340</v>
      </c>
      <c r="G83" s="166"/>
    </row>
    <row r="84" spans="1:7" ht="16.5">
      <c r="A84" s="167" t="s">
        <v>124</v>
      </c>
      <c r="B84" s="167"/>
      <c r="C84" s="167"/>
      <c r="D84" s="80"/>
      <c r="E84" s="50"/>
      <c r="F84" s="167" t="s">
        <v>124</v>
      </c>
      <c r="G84" s="167"/>
    </row>
    <row r="85" spans="1:7" ht="33">
      <c r="A85" s="48" t="s">
        <v>217</v>
      </c>
      <c r="B85" s="38" t="s">
        <v>49</v>
      </c>
      <c r="C85" s="49">
        <v>10</v>
      </c>
      <c r="D85" s="83" t="s">
        <v>427</v>
      </c>
      <c r="E85" s="50"/>
      <c r="F85" s="38"/>
      <c r="G85" s="49"/>
    </row>
    <row r="86" spans="1:7" ht="16.5">
      <c r="A86" s="48" t="s">
        <v>218</v>
      </c>
      <c r="B86" s="38" t="s">
        <v>50</v>
      </c>
      <c r="C86" s="49">
        <v>15</v>
      </c>
      <c r="D86" s="83" t="s">
        <v>426</v>
      </c>
      <c r="E86" s="50"/>
      <c r="F86" s="38"/>
      <c r="G86" s="49"/>
    </row>
    <row r="87" spans="1:7" ht="33">
      <c r="A87" s="51" t="s">
        <v>242</v>
      </c>
      <c r="B87" s="38" t="s">
        <v>180</v>
      </c>
      <c r="C87" s="49">
        <v>50</v>
      </c>
      <c r="D87" s="83" t="s">
        <v>444</v>
      </c>
      <c r="E87" s="50"/>
      <c r="F87" s="38"/>
      <c r="G87" s="49"/>
    </row>
    <row r="88" spans="1:7" ht="33">
      <c r="A88" s="48" t="s">
        <v>243</v>
      </c>
      <c r="B88" s="38" t="s">
        <v>109</v>
      </c>
      <c r="C88" s="49">
        <v>200</v>
      </c>
      <c r="D88" s="83" t="s">
        <v>444</v>
      </c>
      <c r="E88" s="50"/>
      <c r="F88" s="38" t="s">
        <v>341</v>
      </c>
      <c r="G88" s="49">
        <v>100</v>
      </c>
    </row>
    <row r="89" spans="1:7" ht="16.5">
      <c r="A89" s="48"/>
      <c r="B89" s="38"/>
      <c r="C89" s="49"/>
      <c r="D89" s="83"/>
      <c r="E89" s="50"/>
      <c r="F89" s="38" t="s">
        <v>342</v>
      </c>
      <c r="G89" s="49">
        <v>180</v>
      </c>
    </row>
    <row r="90" spans="1:7" ht="16.5">
      <c r="A90" s="48" t="s">
        <v>221</v>
      </c>
      <c r="B90" s="38" t="s">
        <v>11</v>
      </c>
      <c r="C90" s="49">
        <v>200</v>
      </c>
      <c r="D90" s="83"/>
      <c r="E90" s="50"/>
      <c r="F90" s="38" t="s">
        <v>11</v>
      </c>
      <c r="G90" s="49">
        <v>200</v>
      </c>
    </row>
    <row r="91" spans="1:7" ht="16.5">
      <c r="A91" s="51"/>
      <c r="B91" s="38" t="s">
        <v>117</v>
      </c>
      <c r="C91" s="49">
        <v>40</v>
      </c>
      <c r="D91" s="83"/>
      <c r="E91" s="46"/>
      <c r="F91" s="38" t="s">
        <v>117</v>
      </c>
      <c r="G91" s="49">
        <v>50</v>
      </c>
    </row>
    <row r="92" spans="1:7" ht="16.5">
      <c r="A92" s="48" t="s">
        <v>222</v>
      </c>
      <c r="B92" s="38" t="s">
        <v>58</v>
      </c>
      <c r="C92" s="49">
        <v>100</v>
      </c>
      <c r="D92" s="83"/>
      <c r="E92" s="47"/>
      <c r="F92" s="38" t="s">
        <v>58</v>
      </c>
      <c r="G92" s="49">
        <v>100</v>
      </c>
    </row>
    <row r="93" spans="1:7" ht="16.5">
      <c r="A93" s="165" t="s">
        <v>52</v>
      </c>
      <c r="B93" s="165"/>
      <c r="C93" s="52">
        <f>SUM(C85:C92)</f>
        <v>615</v>
      </c>
      <c r="D93" s="84"/>
      <c r="E93" s="47"/>
      <c r="F93" s="53" t="s">
        <v>52</v>
      </c>
      <c r="G93" s="52">
        <f>SUM(G85:G92)</f>
        <v>630</v>
      </c>
    </row>
    <row r="94" spans="1:7" ht="16.5">
      <c r="A94" s="167" t="s">
        <v>13</v>
      </c>
      <c r="B94" s="167"/>
      <c r="C94" s="167"/>
      <c r="D94" s="80"/>
      <c r="E94" s="47"/>
      <c r="F94" s="167" t="s">
        <v>13</v>
      </c>
      <c r="G94" s="167"/>
    </row>
    <row r="95" spans="1:7" ht="33">
      <c r="A95" s="48" t="s">
        <v>253</v>
      </c>
      <c r="B95" s="38" t="s">
        <v>186</v>
      </c>
      <c r="C95" s="49">
        <v>100</v>
      </c>
      <c r="D95" s="83"/>
      <c r="E95" s="47"/>
      <c r="F95" s="38" t="s">
        <v>186</v>
      </c>
      <c r="G95" s="49">
        <v>100</v>
      </c>
    </row>
    <row r="96" spans="1:7" ht="99">
      <c r="A96" s="51" t="s">
        <v>245</v>
      </c>
      <c r="B96" s="38" t="s">
        <v>499</v>
      </c>
      <c r="C96" s="49">
        <v>270</v>
      </c>
      <c r="D96" s="83" t="s">
        <v>445</v>
      </c>
      <c r="E96" s="47"/>
      <c r="F96" s="38" t="s">
        <v>522</v>
      </c>
      <c r="G96" s="49">
        <v>270</v>
      </c>
    </row>
    <row r="97" spans="1:7" ht="33">
      <c r="A97" s="48" t="s">
        <v>246</v>
      </c>
      <c r="B97" s="38" t="s">
        <v>182</v>
      </c>
      <c r="C97" s="49">
        <v>100</v>
      </c>
      <c r="D97" s="83" t="s">
        <v>446</v>
      </c>
      <c r="E97" s="47"/>
      <c r="F97" s="38" t="s">
        <v>343</v>
      </c>
      <c r="G97" s="49">
        <v>100</v>
      </c>
    </row>
    <row r="98" spans="1:7" ht="49.5">
      <c r="A98" s="48" t="s">
        <v>247</v>
      </c>
      <c r="B98" s="38" t="s">
        <v>193</v>
      </c>
      <c r="C98" s="49">
        <v>180</v>
      </c>
      <c r="D98" s="83" t="s">
        <v>434</v>
      </c>
      <c r="E98" s="47"/>
      <c r="F98" s="38" t="s">
        <v>193</v>
      </c>
      <c r="G98" s="49">
        <v>180</v>
      </c>
    </row>
    <row r="99" spans="1:7" ht="16.5">
      <c r="A99" s="48" t="s">
        <v>248</v>
      </c>
      <c r="B99" s="38" t="s">
        <v>63</v>
      </c>
      <c r="C99" s="49">
        <v>200</v>
      </c>
      <c r="D99" s="83"/>
      <c r="E99" s="47"/>
      <c r="F99" s="38" t="s">
        <v>63</v>
      </c>
      <c r="G99" s="49">
        <v>200</v>
      </c>
    </row>
    <row r="100" spans="1:7" ht="16.5">
      <c r="A100" s="51"/>
      <c r="B100" s="38" t="s">
        <v>117</v>
      </c>
      <c r="C100" s="49">
        <v>30</v>
      </c>
      <c r="D100" s="83"/>
      <c r="E100" s="50"/>
      <c r="F100" s="38" t="s">
        <v>117</v>
      </c>
      <c r="G100" s="49">
        <v>30</v>
      </c>
    </row>
    <row r="101" spans="1:7" ht="16.5">
      <c r="A101" s="51"/>
      <c r="B101" s="38" t="s">
        <v>170</v>
      </c>
      <c r="C101" s="49">
        <v>60</v>
      </c>
      <c r="D101" s="83"/>
      <c r="E101" s="46"/>
      <c r="F101" s="38" t="s">
        <v>170</v>
      </c>
      <c r="G101" s="49">
        <v>50</v>
      </c>
    </row>
    <row r="102" spans="1:7" ht="16.5">
      <c r="A102" s="48" t="s">
        <v>222</v>
      </c>
      <c r="B102" s="38" t="s">
        <v>51</v>
      </c>
      <c r="C102" s="49">
        <v>100</v>
      </c>
      <c r="D102" s="83"/>
      <c r="E102" s="47"/>
      <c r="F102" s="38" t="s">
        <v>51</v>
      </c>
      <c r="G102" s="49">
        <v>100</v>
      </c>
    </row>
    <row r="103" spans="1:7" ht="16.5">
      <c r="A103" s="165" t="s">
        <v>55</v>
      </c>
      <c r="B103" s="165"/>
      <c r="C103" s="52">
        <f>SUM(C95:C102)</f>
        <v>1040</v>
      </c>
      <c r="D103" s="84"/>
      <c r="E103" s="47"/>
      <c r="F103" s="53" t="s">
        <v>55</v>
      </c>
      <c r="G103" s="52">
        <f>SUM(G95:G102)</f>
        <v>1030</v>
      </c>
    </row>
    <row r="104" spans="1:7" ht="16.5">
      <c r="A104" s="164" t="s">
        <v>14</v>
      </c>
      <c r="B104" s="164"/>
      <c r="C104" s="164"/>
      <c r="D104" s="85"/>
      <c r="E104" s="47"/>
      <c r="F104" s="164" t="s">
        <v>14</v>
      </c>
      <c r="G104" s="164"/>
    </row>
    <row r="105" spans="1:7" ht="33">
      <c r="A105" s="48" t="s">
        <v>249</v>
      </c>
      <c r="B105" s="38" t="s">
        <v>183</v>
      </c>
      <c r="C105" s="49">
        <v>75</v>
      </c>
      <c r="D105" s="83" t="s">
        <v>447</v>
      </c>
      <c r="E105" s="50"/>
      <c r="F105" s="38" t="s">
        <v>335</v>
      </c>
      <c r="G105" s="49">
        <v>50</v>
      </c>
    </row>
    <row r="106" spans="1:7" ht="16.5">
      <c r="A106" s="55"/>
      <c r="B106" s="38" t="s">
        <v>175</v>
      </c>
      <c r="C106" s="49">
        <v>200</v>
      </c>
      <c r="D106" s="83"/>
      <c r="E106" s="56"/>
      <c r="F106" s="38" t="s">
        <v>175</v>
      </c>
      <c r="G106" s="49">
        <v>200</v>
      </c>
    </row>
    <row r="107" spans="1:7" ht="16.5">
      <c r="A107" s="48" t="s">
        <v>222</v>
      </c>
      <c r="B107" s="38" t="s">
        <v>111</v>
      </c>
      <c r="C107" s="49">
        <v>100</v>
      </c>
      <c r="D107" s="83"/>
      <c r="E107" s="36"/>
      <c r="F107" s="38" t="s">
        <v>111</v>
      </c>
      <c r="G107" s="49">
        <v>150</v>
      </c>
    </row>
    <row r="108" spans="1:7" ht="16.5">
      <c r="A108" s="165" t="s">
        <v>82</v>
      </c>
      <c r="B108" s="165"/>
      <c r="C108" s="52">
        <f>SUM(C105:C107)</f>
        <v>375</v>
      </c>
      <c r="D108" s="84"/>
      <c r="E108" s="46"/>
      <c r="F108" s="53" t="s">
        <v>82</v>
      </c>
      <c r="G108" s="52">
        <f>SUM(G105:G107)</f>
        <v>400</v>
      </c>
    </row>
    <row r="109" spans="1:7" ht="16.5">
      <c r="A109" s="165" t="s">
        <v>297</v>
      </c>
      <c r="B109" s="165"/>
      <c r="C109" s="54">
        <f>C108+C103+C93</f>
        <v>2030</v>
      </c>
      <c r="D109" s="86"/>
      <c r="E109" s="47"/>
      <c r="F109" s="53" t="s">
        <v>297</v>
      </c>
      <c r="G109" s="54">
        <f>G108+G103+G93</f>
        <v>2060</v>
      </c>
    </row>
    <row r="110" spans="1:7" ht="16.5">
      <c r="A110" s="166" t="s">
        <v>344</v>
      </c>
      <c r="B110" s="166"/>
      <c r="C110" s="166"/>
      <c r="D110" s="82"/>
      <c r="E110" s="50"/>
      <c r="F110" s="166" t="s">
        <v>344</v>
      </c>
      <c r="G110" s="166"/>
    </row>
    <row r="111" spans="1:7" ht="16.5">
      <c r="A111" s="167" t="s">
        <v>124</v>
      </c>
      <c r="B111" s="167"/>
      <c r="C111" s="167"/>
      <c r="D111" s="80"/>
      <c r="E111" s="50"/>
      <c r="F111" s="167" t="s">
        <v>124</v>
      </c>
      <c r="G111" s="167"/>
    </row>
    <row r="112" spans="1:7" ht="33">
      <c r="A112" s="48" t="s">
        <v>217</v>
      </c>
      <c r="B112" s="38" t="s">
        <v>49</v>
      </c>
      <c r="C112" s="49">
        <v>10</v>
      </c>
      <c r="D112" s="83" t="s">
        <v>427</v>
      </c>
      <c r="E112" s="50"/>
      <c r="F112" s="38"/>
      <c r="G112" s="49"/>
    </row>
    <row r="113" spans="1:7" ht="16.5">
      <c r="A113" s="48" t="s">
        <v>250</v>
      </c>
      <c r="B113" s="38" t="s">
        <v>184</v>
      </c>
      <c r="C113" s="49">
        <v>100</v>
      </c>
      <c r="D113" s="83"/>
      <c r="E113" s="50"/>
      <c r="F113" s="38" t="s">
        <v>184</v>
      </c>
      <c r="G113" s="49">
        <v>100</v>
      </c>
    </row>
    <row r="114" spans="1:7" ht="16.5">
      <c r="A114" s="51" t="s">
        <v>251</v>
      </c>
      <c r="B114" s="38" t="s">
        <v>185</v>
      </c>
      <c r="C114" s="49">
        <v>180</v>
      </c>
      <c r="D114" s="83"/>
      <c r="E114" s="46"/>
      <c r="F114" s="38" t="s">
        <v>185</v>
      </c>
      <c r="G114" s="49">
        <v>180</v>
      </c>
    </row>
    <row r="115" spans="1:7" ht="33">
      <c r="A115" s="48" t="s">
        <v>252</v>
      </c>
      <c r="B115" s="38" t="s">
        <v>12</v>
      </c>
      <c r="C115" s="49">
        <v>200</v>
      </c>
      <c r="D115" s="83" t="s">
        <v>448</v>
      </c>
      <c r="E115" s="47"/>
      <c r="F115" s="38" t="s">
        <v>332</v>
      </c>
      <c r="G115" s="49">
        <v>200</v>
      </c>
    </row>
    <row r="116" spans="1:7" ht="16.5">
      <c r="A116" s="51"/>
      <c r="B116" s="38" t="s">
        <v>117</v>
      </c>
      <c r="C116" s="49">
        <v>40</v>
      </c>
      <c r="D116" s="83"/>
      <c r="E116" s="47"/>
      <c r="F116" s="38" t="s">
        <v>117</v>
      </c>
      <c r="G116" s="49">
        <v>50</v>
      </c>
    </row>
    <row r="117" spans="1:7" ht="16.5">
      <c r="A117" s="48" t="s">
        <v>222</v>
      </c>
      <c r="B117" s="38" t="s">
        <v>51</v>
      </c>
      <c r="C117" s="49">
        <v>100</v>
      </c>
      <c r="D117" s="83"/>
      <c r="E117" s="47"/>
      <c r="F117" s="38" t="s">
        <v>51</v>
      </c>
      <c r="G117" s="49">
        <v>100</v>
      </c>
    </row>
    <row r="118" spans="1:7" ht="16.5">
      <c r="A118" s="165" t="s">
        <v>52</v>
      </c>
      <c r="B118" s="165"/>
      <c r="C118" s="52">
        <f>SUM(C112:C117)</f>
        <v>630</v>
      </c>
      <c r="D118" s="84"/>
      <c r="E118" s="47"/>
      <c r="F118" s="53" t="s">
        <v>52</v>
      </c>
      <c r="G118" s="52">
        <f>SUM(G112:G117)</f>
        <v>630</v>
      </c>
    </row>
    <row r="119" spans="1:7" ht="16.5">
      <c r="A119" s="167" t="s">
        <v>13</v>
      </c>
      <c r="B119" s="167"/>
      <c r="C119" s="167"/>
      <c r="D119" s="80"/>
      <c r="E119" s="47"/>
      <c r="F119" s="167" t="s">
        <v>13</v>
      </c>
      <c r="G119" s="167"/>
    </row>
    <row r="120" spans="1:7" ht="33">
      <c r="A120" s="48" t="s">
        <v>244</v>
      </c>
      <c r="B120" s="38" t="s">
        <v>181</v>
      </c>
      <c r="C120" s="49">
        <v>100</v>
      </c>
      <c r="D120" s="83"/>
      <c r="E120" s="47"/>
      <c r="F120" s="38" t="s">
        <v>181</v>
      </c>
      <c r="G120" s="49">
        <v>100</v>
      </c>
    </row>
    <row r="121" spans="1:7" ht="82.5">
      <c r="A121" s="57" t="s">
        <v>254</v>
      </c>
      <c r="B121" s="38" t="s">
        <v>500</v>
      </c>
      <c r="C121" s="49">
        <v>270</v>
      </c>
      <c r="D121" s="83" t="s">
        <v>449</v>
      </c>
      <c r="E121" s="47"/>
      <c r="F121" s="38" t="s">
        <v>523</v>
      </c>
      <c r="G121" s="49">
        <v>270</v>
      </c>
    </row>
    <row r="122" spans="1:7" ht="82.5">
      <c r="A122" s="51" t="s">
        <v>255</v>
      </c>
      <c r="B122" s="38" t="s">
        <v>187</v>
      </c>
      <c r="C122" s="49">
        <v>280</v>
      </c>
      <c r="D122" s="83" t="s">
        <v>449</v>
      </c>
      <c r="E122" s="47"/>
      <c r="F122" s="38" t="s">
        <v>345</v>
      </c>
      <c r="G122" s="49">
        <v>280</v>
      </c>
    </row>
    <row r="123" spans="1:7" ht="16.5">
      <c r="A123" s="48" t="s">
        <v>241</v>
      </c>
      <c r="B123" s="38" t="s">
        <v>110</v>
      </c>
      <c r="C123" s="49">
        <v>200</v>
      </c>
      <c r="D123" s="83"/>
      <c r="E123" s="50"/>
      <c r="F123" s="38" t="s">
        <v>110</v>
      </c>
      <c r="G123" s="49">
        <v>200</v>
      </c>
    </row>
    <row r="124" spans="1:7" ht="16.5">
      <c r="A124" s="51"/>
      <c r="B124" s="38" t="s">
        <v>117</v>
      </c>
      <c r="C124" s="49">
        <v>30</v>
      </c>
      <c r="D124" s="83"/>
      <c r="E124" s="46"/>
      <c r="F124" s="38" t="s">
        <v>117</v>
      </c>
      <c r="G124" s="49">
        <v>50</v>
      </c>
    </row>
    <row r="125" spans="1:7" ht="16.5">
      <c r="A125" s="51"/>
      <c r="B125" s="38" t="s">
        <v>170</v>
      </c>
      <c r="C125" s="49">
        <v>60</v>
      </c>
      <c r="D125" s="83"/>
      <c r="E125" s="47"/>
      <c r="F125" s="38" t="s">
        <v>170</v>
      </c>
      <c r="G125" s="49">
        <v>60</v>
      </c>
    </row>
    <row r="126" spans="1:7" ht="16.5">
      <c r="A126" s="48" t="s">
        <v>222</v>
      </c>
      <c r="B126" s="38" t="s">
        <v>58</v>
      </c>
      <c r="C126" s="49">
        <v>100</v>
      </c>
      <c r="D126" s="83"/>
      <c r="E126" s="47"/>
      <c r="F126" s="38" t="s">
        <v>58</v>
      </c>
      <c r="G126" s="49">
        <v>100</v>
      </c>
    </row>
    <row r="127" spans="1:7" ht="16.5">
      <c r="A127" s="170" t="s">
        <v>55</v>
      </c>
      <c r="B127" s="171"/>
      <c r="C127" s="52">
        <f>SUM(C120:C126)</f>
        <v>1040</v>
      </c>
      <c r="D127" s="84"/>
      <c r="E127" s="47"/>
      <c r="F127" s="58" t="s">
        <v>55</v>
      </c>
      <c r="G127" s="52">
        <f>SUM(G120:G126)</f>
        <v>1060</v>
      </c>
    </row>
    <row r="128" spans="1:7" ht="16.5">
      <c r="A128" s="164" t="s">
        <v>14</v>
      </c>
      <c r="B128" s="164"/>
      <c r="C128" s="164"/>
      <c r="D128" s="85"/>
      <c r="E128" s="50"/>
      <c r="F128" s="164" t="s">
        <v>14</v>
      </c>
      <c r="G128" s="164"/>
    </row>
    <row r="129" spans="1:7" ht="33">
      <c r="A129" s="48" t="s">
        <v>286</v>
      </c>
      <c r="B129" s="38" t="s">
        <v>188</v>
      </c>
      <c r="C129" s="49">
        <v>75</v>
      </c>
      <c r="D129" s="83" t="s">
        <v>450</v>
      </c>
      <c r="E129" s="56"/>
      <c r="F129" s="38" t="s">
        <v>328</v>
      </c>
      <c r="G129" s="49">
        <v>50</v>
      </c>
    </row>
    <row r="130" spans="1:7" ht="33">
      <c r="A130" s="55"/>
      <c r="B130" s="38" t="s">
        <v>189</v>
      </c>
      <c r="C130" s="49">
        <v>200</v>
      </c>
      <c r="D130" s="83" t="s">
        <v>422</v>
      </c>
      <c r="E130" s="36"/>
      <c r="F130" s="38" t="s">
        <v>60</v>
      </c>
      <c r="G130" s="49">
        <v>200</v>
      </c>
    </row>
    <row r="131" spans="1:7" ht="16.5">
      <c r="A131" s="51" t="s">
        <v>222</v>
      </c>
      <c r="B131" s="38" t="s">
        <v>171</v>
      </c>
      <c r="C131" s="49">
        <v>150</v>
      </c>
      <c r="D131" s="83"/>
      <c r="E131" s="46"/>
      <c r="F131" s="38" t="s">
        <v>171</v>
      </c>
      <c r="G131" s="49">
        <v>150</v>
      </c>
    </row>
    <row r="132" spans="1:7" ht="16.5">
      <c r="A132" s="165" t="s">
        <v>82</v>
      </c>
      <c r="B132" s="165"/>
      <c r="C132" s="52">
        <f>SUM(C129:C131)</f>
        <v>425</v>
      </c>
      <c r="D132" s="84"/>
      <c r="E132" s="47"/>
      <c r="F132" s="53" t="s">
        <v>82</v>
      </c>
      <c r="G132" s="52">
        <f>SUM(G129:G131)</f>
        <v>400</v>
      </c>
    </row>
    <row r="133" spans="1:7" ht="16.5">
      <c r="A133" s="165" t="s">
        <v>346</v>
      </c>
      <c r="B133" s="165"/>
      <c r="C133" s="54">
        <f>C118+C127+C132</f>
        <v>2095</v>
      </c>
      <c r="D133" s="86"/>
      <c r="E133" s="47"/>
      <c r="F133" s="53" t="s">
        <v>346</v>
      </c>
      <c r="G133" s="54">
        <f>G118+G127+G132</f>
        <v>2090</v>
      </c>
    </row>
    <row r="134" spans="1:7" ht="16.5">
      <c r="A134" s="166" t="s">
        <v>347</v>
      </c>
      <c r="B134" s="166"/>
      <c r="C134" s="166"/>
      <c r="D134" s="82"/>
      <c r="E134" s="46"/>
      <c r="F134" s="166" t="s">
        <v>347</v>
      </c>
      <c r="G134" s="166"/>
    </row>
    <row r="135" spans="1:7" ht="16.5">
      <c r="A135" s="167" t="s">
        <v>124</v>
      </c>
      <c r="B135" s="167"/>
      <c r="C135" s="167"/>
      <c r="D135" s="80"/>
      <c r="E135" s="46"/>
      <c r="F135" s="167" t="s">
        <v>124</v>
      </c>
      <c r="G135" s="167"/>
    </row>
    <row r="136" spans="1:7" ht="33">
      <c r="A136" s="48" t="s">
        <v>217</v>
      </c>
      <c r="B136" s="38" t="s">
        <v>49</v>
      </c>
      <c r="C136" s="49">
        <v>10</v>
      </c>
      <c r="D136" s="83" t="s">
        <v>427</v>
      </c>
      <c r="E136" s="46"/>
      <c r="F136" s="38"/>
      <c r="G136" s="49"/>
    </row>
    <row r="137" spans="1:7" ht="16.5">
      <c r="A137" s="48" t="s">
        <v>218</v>
      </c>
      <c r="B137" s="38" t="s">
        <v>50</v>
      </c>
      <c r="C137" s="49">
        <v>15</v>
      </c>
      <c r="D137" s="83" t="s">
        <v>426</v>
      </c>
      <c r="E137" s="46"/>
      <c r="F137" s="38"/>
      <c r="G137" s="49"/>
    </row>
    <row r="138" spans="1:7" ht="16.5">
      <c r="A138" s="48" t="s">
        <v>219</v>
      </c>
      <c r="B138" s="38" t="s">
        <v>83</v>
      </c>
      <c r="C138" s="49">
        <v>40</v>
      </c>
      <c r="D138" s="83" t="s">
        <v>416</v>
      </c>
      <c r="E138" s="47"/>
      <c r="F138" s="38"/>
      <c r="G138" s="49"/>
    </row>
    <row r="139" spans="1:7" ht="33">
      <c r="A139" s="48" t="s">
        <v>256</v>
      </c>
      <c r="B139" s="38" t="s">
        <v>106</v>
      </c>
      <c r="C139" s="49">
        <v>210</v>
      </c>
      <c r="D139" s="83" t="s">
        <v>451</v>
      </c>
      <c r="E139" s="47"/>
      <c r="F139" s="38" t="s">
        <v>532</v>
      </c>
      <c r="G139" s="49">
        <v>140</v>
      </c>
    </row>
    <row r="140" spans="1:7" ht="16.5">
      <c r="A140" s="48"/>
      <c r="B140" s="38"/>
      <c r="C140" s="49"/>
      <c r="D140" s="83"/>
      <c r="E140" s="47"/>
      <c r="F140" s="38" t="s">
        <v>177</v>
      </c>
      <c r="G140" s="49">
        <v>180</v>
      </c>
    </row>
    <row r="141" spans="1:7" ht="16.5">
      <c r="A141" s="51" t="s">
        <v>221</v>
      </c>
      <c r="B141" s="38" t="s">
        <v>65</v>
      </c>
      <c r="C141" s="49">
        <v>200</v>
      </c>
      <c r="D141" s="83"/>
      <c r="E141" s="47"/>
      <c r="F141" s="38" t="s">
        <v>65</v>
      </c>
      <c r="G141" s="49">
        <v>200</v>
      </c>
    </row>
    <row r="142" spans="1:7" ht="16.5">
      <c r="A142" s="51"/>
      <c r="B142" s="38" t="s">
        <v>117</v>
      </c>
      <c r="C142" s="49">
        <v>40</v>
      </c>
      <c r="D142" s="83"/>
      <c r="E142" s="47"/>
      <c r="F142" s="38" t="s">
        <v>117</v>
      </c>
      <c r="G142" s="49">
        <v>30</v>
      </c>
    </row>
    <row r="143" spans="1:7" ht="16.5">
      <c r="A143" s="48" t="s">
        <v>222</v>
      </c>
      <c r="B143" s="38" t="s">
        <v>58</v>
      </c>
      <c r="C143" s="49">
        <v>100</v>
      </c>
      <c r="D143" s="83"/>
      <c r="E143" s="47"/>
      <c r="F143" s="38" t="s">
        <v>58</v>
      </c>
      <c r="G143" s="49">
        <v>100</v>
      </c>
    </row>
    <row r="144" spans="1:7" ht="16.5">
      <c r="A144" s="165" t="s">
        <v>52</v>
      </c>
      <c r="B144" s="165"/>
      <c r="C144" s="52">
        <f>SUM(C136:C143)</f>
        <v>615</v>
      </c>
      <c r="D144" s="84"/>
      <c r="E144" s="47"/>
      <c r="F144" s="53" t="s">
        <v>52</v>
      </c>
      <c r="G144" s="52">
        <f>SUM(G136:G143)</f>
        <v>650</v>
      </c>
    </row>
    <row r="145" spans="1:7" ht="16.5">
      <c r="A145" s="167" t="s">
        <v>13</v>
      </c>
      <c r="B145" s="167"/>
      <c r="C145" s="167"/>
      <c r="D145" s="80"/>
      <c r="E145" s="50"/>
      <c r="F145" s="167" t="s">
        <v>13</v>
      </c>
      <c r="G145" s="167"/>
    </row>
    <row r="146" spans="1:7" ht="16.5">
      <c r="A146" s="48" t="s">
        <v>257</v>
      </c>
      <c r="B146" s="38" t="s">
        <v>190</v>
      </c>
      <c r="C146" s="49">
        <v>100</v>
      </c>
      <c r="D146" s="83"/>
      <c r="E146" s="46"/>
      <c r="F146" s="38" t="s">
        <v>190</v>
      </c>
      <c r="G146" s="49">
        <v>100</v>
      </c>
    </row>
    <row r="147" spans="1:7" ht="33">
      <c r="A147" s="51" t="s">
        <v>258</v>
      </c>
      <c r="B147" s="38" t="s">
        <v>501</v>
      </c>
      <c r="C147" s="49">
        <v>265</v>
      </c>
      <c r="D147" s="83"/>
      <c r="E147" s="47"/>
      <c r="F147" s="38" t="s">
        <v>524</v>
      </c>
      <c r="G147" s="49">
        <v>270</v>
      </c>
    </row>
    <row r="148" spans="1:7" ht="33">
      <c r="A148" s="51" t="s">
        <v>259</v>
      </c>
      <c r="B148" s="38" t="s">
        <v>502</v>
      </c>
      <c r="C148" s="49">
        <v>130</v>
      </c>
      <c r="D148" s="83" t="s">
        <v>452</v>
      </c>
      <c r="E148" s="47"/>
      <c r="F148" s="38" t="s">
        <v>533</v>
      </c>
      <c r="G148" s="49">
        <v>120</v>
      </c>
    </row>
    <row r="149" spans="1:7" ht="49.5">
      <c r="A149" s="48" t="s">
        <v>225</v>
      </c>
      <c r="B149" s="38" t="s">
        <v>53</v>
      </c>
      <c r="C149" s="49">
        <v>180</v>
      </c>
      <c r="D149" s="83" t="s">
        <v>432</v>
      </c>
      <c r="E149" s="47"/>
      <c r="F149" s="38" t="s">
        <v>53</v>
      </c>
      <c r="G149" s="49">
        <v>180</v>
      </c>
    </row>
    <row r="150" spans="1:7" ht="16.5">
      <c r="A150" s="51" t="s">
        <v>260</v>
      </c>
      <c r="B150" s="38" t="s">
        <v>66</v>
      </c>
      <c r="C150" s="49">
        <v>200</v>
      </c>
      <c r="D150" s="83"/>
      <c r="E150" s="50"/>
      <c r="F150" s="38" t="s">
        <v>66</v>
      </c>
      <c r="G150" s="49">
        <v>200</v>
      </c>
    </row>
    <row r="151" spans="1:7" ht="16.5">
      <c r="A151" s="51"/>
      <c r="B151" s="38" t="s">
        <v>117</v>
      </c>
      <c r="C151" s="49">
        <v>30</v>
      </c>
      <c r="D151" s="83"/>
      <c r="E151" s="56"/>
      <c r="F151" s="38" t="s">
        <v>117</v>
      </c>
      <c r="G151" s="49">
        <v>30</v>
      </c>
    </row>
    <row r="152" spans="1:7" ht="16.5">
      <c r="A152" s="51"/>
      <c r="B152" s="38" t="s">
        <v>170</v>
      </c>
      <c r="C152" s="49">
        <v>60</v>
      </c>
      <c r="D152" s="83"/>
      <c r="E152" s="36"/>
      <c r="F152" s="38" t="s">
        <v>170</v>
      </c>
      <c r="G152" s="49">
        <v>50</v>
      </c>
    </row>
    <row r="153" spans="1:7" ht="16.5">
      <c r="A153" s="48" t="s">
        <v>222</v>
      </c>
      <c r="B153" s="38" t="s">
        <v>51</v>
      </c>
      <c r="C153" s="49">
        <v>100</v>
      </c>
      <c r="D153" s="83"/>
      <c r="E153" s="41"/>
      <c r="F153" s="38" t="s">
        <v>51</v>
      </c>
      <c r="G153" s="49">
        <v>100</v>
      </c>
    </row>
    <row r="154" spans="1:7" ht="16.5">
      <c r="A154" s="165" t="s">
        <v>55</v>
      </c>
      <c r="B154" s="165"/>
      <c r="C154" s="52">
        <f>SUM(C146:C153)</f>
        <v>1065</v>
      </c>
      <c r="D154" s="84"/>
      <c r="E154" s="47"/>
      <c r="F154" s="53" t="s">
        <v>55</v>
      </c>
      <c r="G154" s="52">
        <f>SUM(G146:G153)</f>
        <v>1050</v>
      </c>
    </row>
    <row r="155" spans="1:7" ht="16.5">
      <c r="A155" s="164" t="s">
        <v>14</v>
      </c>
      <c r="B155" s="164"/>
      <c r="C155" s="164"/>
      <c r="D155" s="85"/>
      <c r="E155" s="47"/>
      <c r="F155" s="164" t="s">
        <v>14</v>
      </c>
      <c r="G155" s="164"/>
    </row>
    <row r="156" spans="1:7" ht="33">
      <c r="A156" s="48" t="s">
        <v>261</v>
      </c>
      <c r="B156" s="38" t="s">
        <v>191</v>
      </c>
      <c r="C156" s="49">
        <v>80</v>
      </c>
      <c r="D156" s="83" t="s">
        <v>453</v>
      </c>
      <c r="E156" s="47"/>
      <c r="F156" s="38" t="s">
        <v>335</v>
      </c>
      <c r="G156" s="49">
        <v>50</v>
      </c>
    </row>
    <row r="157" spans="1:7" ht="16.5">
      <c r="A157" s="48" t="s">
        <v>221</v>
      </c>
      <c r="B157" s="38" t="s">
        <v>11</v>
      </c>
      <c r="C157" s="49">
        <v>200</v>
      </c>
      <c r="D157" s="83"/>
      <c r="E157" s="47"/>
      <c r="F157" s="38" t="s">
        <v>11</v>
      </c>
      <c r="G157" s="49">
        <v>200</v>
      </c>
    </row>
    <row r="158" spans="1:7" ht="16.5">
      <c r="A158" s="48" t="s">
        <v>222</v>
      </c>
      <c r="B158" s="38" t="s">
        <v>51</v>
      </c>
      <c r="C158" s="49">
        <v>100</v>
      </c>
      <c r="D158" s="83"/>
      <c r="E158" s="47"/>
      <c r="F158" s="38" t="s">
        <v>51</v>
      </c>
      <c r="G158" s="49">
        <v>150</v>
      </c>
    </row>
    <row r="159" spans="1:7" ht="16.5">
      <c r="A159" s="165" t="s">
        <v>82</v>
      </c>
      <c r="B159" s="165"/>
      <c r="C159" s="52">
        <f>SUM(C156:C158)</f>
        <v>380</v>
      </c>
      <c r="D159" s="84"/>
      <c r="E159" s="47"/>
      <c r="F159" s="53" t="s">
        <v>82</v>
      </c>
      <c r="G159" s="52">
        <f>SUM(G156:G158)</f>
        <v>400</v>
      </c>
    </row>
    <row r="160" spans="1:7" ht="16.5">
      <c r="A160" s="165" t="s">
        <v>298</v>
      </c>
      <c r="B160" s="165"/>
      <c r="C160" s="54">
        <f>C159+C154+C144</f>
        <v>2060</v>
      </c>
      <c r="D160" s="86"/>
      <c r="E160" s="50"/>
      <c r="F160" s="53" t="s">
        <v>298</v>
      </c>
      <c r="G160" s="54">
        <f>G159+G154+G144</f>
        <v>2100</v>
      </c>
    </row>
    <row r="161" spans="1:7" ht="16.5">
      <c r="A161" s="166" t="s">
        <v>348</v>
      </c>
      <c r="B161" s="166"/>
      <c r="C161" s="166"/>
      <c r="D161" s="82"/>
      <c r="E161" s="47"/>
      <c r="F161" s="166" t="s">
        <v>348</v>
      </c>
      <c r="G161" s="166"/>
    </row>
    <row r="162" spans="1:7" ht="16.5">
      <c r="A162" s="167" t="s">
        <v>124</v>
      </c>
      <c r="B162" s="167"/>
      <c r="C162" s="167"/>
      <c r="D162" s="80"/>
      <c r="E162" s="47"/>
      <c r="F162" s="167" t="s">
        <v>124</v>
      </c>
      <c r="G162" s="167"/>
    </row>
    <row r="163" spans="1:7" ht="33">
      <c r="A163" s="48" t="s">
        <v>217</v>
      </c>
      <c r="B163" s="38" t="s">
        <v>49</v>
      </c>
      <c r="C163" s="49">
        <v>10</v>
      </c>
      <c r="D163" s="83" t="s">
        <v>427</v>
      </c>
      <c r="E163" s="47"/>
      <c r="F163" s="38"/>
      <c r="G163" s="49"/>
    </row>
    <row r="164" spans="1:7" ht="33">
      <c r="A164" s="51" t="s">
        <v>228</v>
      </c>
      <c r="B164" s="38" t="s">
        <v>503</v>
      </c>
      <c r="C164" s="49">
        <v>230</v>
      </c>
      <c r="D164" s="83" t="s">
        <v>454</v>
      </c>
      <c r="E164" s="47"/>
      <c r="F164" s="38" t="s">
        <v>308</v>
      </c>
      <c r="G164" s="49">
        <v>200</v>
      </c>
    </row>
    <row r="165" spans="1:7" ht="16.5">
      <c r="A165" s="51"/>
      <c r="B165" s="38"/>
      <c r="C165" s="49"/>
      <c r="D165" s="83"/>
      <c r="E165" s="47"/>
      <c r="F165" s="38" t="s">
        <v>349</v>
      </c>
      <c r="G165" s="49">
        <v>100</v>
      </c>
    </row>
    <row r="166" spans="1:7" ht="33">
      <c r="A166" s="48" t="s">
        <v>229</v>
      </c>
      <c r="B166" s="38" t="s">
        <v>25</v>
      </c>
      <c r="C166" s="49">
        <v>200</v>
      </c>
      <c r="D166" s="83" t="s">
        <v>448</v>
      </c>
      <c r="E166" s="47"/>
      <c r="F166" s="38" t="s">
        <v>338</v>
      </c>
      <c r="G166" s="49">
        <v>200</v>
      </c>
    </row>
    <row r="167" spans="1:7" ht="66">
      <c r="A167" s="51"/>
      <c r="B167" s="38" t="s">
        <v>26</v>
      </c>
      <c r="C167" s="49">
        <v>50</v>
      </c>
      <c r="D167" s="83" t="s">
        <v>455</v>
      </c>
      <c r="E167" s="47"/>
      <c r="F167" s="38" t="s">
        <v>117</v>
      </c>
      <c r="G167" s="49">
        <v>90</v>
      </c>
    </row>
    <row r="168" spans="1:7" ht="16.5">
      <c r="A168" s="51" t="s">
        <v>222</v>
      </c>
      <c r="B168" s="38" t="s">
        <v>51</v>
      </c>
      <c r="C168" s="49">
        <v>100</v>
      </c>
      <c r="D168" s="83"/>
      <c r="E168" s="47"/>
      <c r="F168" s="38" t="s">
        <v>51</v>
      </c>
      <c r="G168" s="49">
        <v>100</v>
      </c>
    </row>
    <row r="169" spans="1:7" ht="16.5">
      <c r="A169" s="165" t="s">
        <v>52</v>
      </c>
      <c r="B169" s="165"/>
      <c r="C169" s="52">
        <f>SUM(C163:C168)</f>
        <v>590</v>
      </c>
      <c r="D169" s="84"/>
      <c r="E169" s="50"/>
      <c r="F169" s="53" t="s">
        <v>52</v>
      </c>
      <c r="G169" s="52">
        <f>SUM(G163:G168)</f>
        <v>690</v>
      </c>
    </row>
    <row r="170" spans="1:7" ht="16.5">
      <c r="A170" s="167" t="s">
        <v>13</v>
      </c>
      <c r="B170" s="167"/>
      <c r="C170" s="167"/>
      <c r="D170" s="80"/>
      <c r="E170" s="46"/>
      <c r="F170" s="167" t="s">
        <v>13</v>
      </c>
      <c r="G170" s="167"/>
    </row>
    <row r="171" spans="1:7" ht="33">
      <c r="A171" s="48" t="s">
        <v>287</v>
      </c>
      <c r="B171" s="38" t="s">
        <v>209</v>
      </c>
      <c r="C171" s="49">
        <v>100</v>
      </c>
      <c r="D171" s="83"/>
      <c r="E171" s="47"/>
      <c r="F171" s="38" t="s">
        <v>209</v>
      </c>
      <c r="G171" s="49">
        <v>100</v>
      </c>
    </row>
    <row r="172" spans="1:7" ht="33">
      <c r="A172" s="51" t="s">
        <v>263</v>
      </c>
      <c r="B172" s="38" t="s">
        <v>505</v>
      </c>
      <c r="C172" s="49">
        <v>270</v>
      </c>
      <c r="D172" s="83"/>
      <c r="E172" s="47"/>
      <c r="F172" s="38" t="s">
        <v>505</v>
      </c>
      <c r="G172" s="49">
        <v>270</v>
      </c>
    </row>
    <row r="173" spans="1:7" ht="16.5">
      <c r="A173" s="51" t="s">
        <v>264</v>
      </c>
      <c r="B173" s="38" t="s">
        <v>504</v>
      </c>
      <c r="C173" s="49">
        <v>280</v>
      </c>
      <c r="D173" s="83"/>
      <c r="E173" s="47"/>
      <c r="F173" s="38" t="s">
        <v>292</v>
      </c>
      <c r="G173" s="49">
        <v>280</v>
      </c>
    </row>
    <row r="174" spans="1:7" ht="16.5">
      <c r="A174" s="59" t="s">
        <v>248</v>
      </c>
      <c r="B174" s="38" t="s">
        <v>68</v>
      </c>
      <c r="C174" s="49">
        <v>200</v>
      </c>
      <c r="D174" s="83"/>
      <c r="E174" s="50"/>
      <c r="F174" s="38" t="s">
        <v>68</v>
      </c>
      <c r="G174" s="49">
        <v>200</v>
      </c>
    </row>
    <row r="175" spans="1:7" ht="16.5">
      <c r="A175" s="51"/>
      <c r="B175" s="38" t="s">
        <v>117</v>
      </c>
      <c r="C175" s="49">
        <v>30</v>
      </c>
      <c r="D175" s="83"/>
      <c r="E175" s="56"/>
      <c r="F175" s="38" t="s">
        <v>117</v>
      </c>
      <c r="G175" s="49">
        <v>30</v>
      </c>
    </row>
    <row r="176" spans="1:7" ht="16.5">
      <c r="A176" s="51"/>
      <c r="B176" s="38" t="s">
        <v>170</v>
      </c>
      <c r="C176" s="49">
        <v>30</v>
      </c>
      <c r="D176" s="83"/>
      <c r="E176" s="36"/>
      <c r="F176" s="38" t="s">
        <v>170</v>
      </c>
      <c r="G176" s="49">
        <v>30</v>
      </c>
    </row>
    <row r="177" spans="1:7" ht="16.5">
      <c r="A177" s="48" t="s">
        <v>222</v>
      </c>
      <c r="B177" s="38" t="s">
        <v>58</v>
      </c>
      <c r="C177" s="49">
        <v>100</v>
      </c>
      <c r="D177" s="83"/>
      <c r="E177" s="41"/>
      <c r="F177" s="38" t="s">
        <v>58</v>
      </c>
      <c r="G177" s="49">
        <v>100</v>
      </c>
    </row>
    <row r="178" spans="1:7" ht="16.5">
      <c r="A178" s="165" t="s">
        <v>55</v>
      </c>
      <c r="B178" s="165"/>
      <c r="C178" s="52">
        <f>SUM(C171:C177)</f>
        <v>1010</v>
      </c>
      <c r="D178" s="84"/>
      <c r="E178" s="47"/>
      <c r="F178" s="53" t="s">
        <v>55</v>
      </c>
      <c r="G178" s="52">
        <f>SUM(G171:G177)</f>
        <v>1010</v>
      </c>
    </row>
    <row r="179" spans="1:7" ht="16.5">
      <c r="A179" s="164" t="s">
        <v>14</v>
      </c>
      <c r="B179" s="164"/>
      <c r="C179" s="164"/>
      <c r="D179" s="85"/>
      <c r="E179" s="47"/>
      <c r="F179" s="164" t="s">
        <v>14</v>
      </c>
      <c r="G179" s="164"/>
    </row>
    <row r="180" spans="1:7" ht="66">
      <c r="A180" s="51" t="s">
        <v>265</v>
      </c>
      <c r="B180" s="38" t="s">
        <v>195</v>
      </c>
      <c r="C180" s="49">
        <v>100</v>
      </c>
      <c r="D180" s="83" t="s">
        <v>455</v>
      </c>
      <c r="E180" s="47"/>
      <c r="F180" s="38" t="s">
        <v>328</v>
      </c>
      <c r="G180" s="49">
        <v>50</v>
      </c>
    </row>
    <row r="181" spans="1:7" ht="33">
      <c r="A181" s="60"/>
      <c r="B181" s="38" t="s">
        <v>350</v>
      </c>
      <c r="C181" s="49">
        <v>200</v>
      </c>
      <c r="D181" s="83" t="s">
        <v>422</v>
      </c>
      <c r="E181" s="47"/>
      <c r="F181" s="38" t="s">
        <v>332</v>
      </c>
      <c r="G181" s="49">
        <v>200</v>
      </c>
    </row>
    <row r="182" spans="1:7" ht="16.5">
      <c r="A182" s="51" t="s">
        <v>222</v>
      </c>
      <c r="B182" s="38" t="s">
        <v>125</v>
      </c>
      <c r="C182" s="49">
        <v>100</v>
      </c>
      <c r="D182" s="83"/>
      <c r="E182" s="50"/>
      <c r="F182" s="38" t="s">
        <v>125</v>
      </c>
      <c r="G182" s="49">
        <v>150</v>
      </c>
    </row>
    <row r="183" spans="1:7" ht="16.5">
      <c r="A183" s="165" t="s">
        <v>82</v>
      </c>
      <c r="B183" s="165"/>
      <c r="C183" s="52">
        <f>SUM(C180:C182)</f>
        <v>400</v>
      </c>
      <c r="D183" s="84"/>
      <c r="E183" s="46"/>
      <c r="F183" s="53" t="s">
        <v>82</v>
      </c>
      <c r="G183" s="52">
        <f>SUM(G180:G182)</f>
        <v>400</v>
      </c>
    </row>
    <row r="184" spans="1:7" ht="16.5">
      <c r="A184" s="165" t="s">
        <v>299</v>
      </c>
      <c r="B184" s="165"/>
      <c r="C184" s="54">
        <f>C169+C178+C183</f>
        <v>2000</v>
      </c>
      <c r="D184" s="86"/>
      <c r="E184" s="46"/>
      <c r="F184" s="53" t="s">
        <v>299</v>
      </c>
      <c r="G184" s="54">
        <f>G169+G178+G183</f>
        <v>2100</v>
      </c>
    </row>
    <row r="185" spans="1:7" ht="16.5">
      <c r="A185" s="166" t="s">
        <v>351</v>
      </c>
      <c r="B185" s="166"/>
      <c r="C185" s="166"/>
      <c r="D185" s="82"/>
      <c r="E185" s="47"/>
      <c r="F185" s="166" t="s">
        <v>351</v>
      </c>
      <c r="G185" s="166"/>
    </row>
    <row r="186" spans="1:7" ht="16.5">
      <c r="A186" s="167" t="s">
        <v>124</v>
      </c>
      <c r="B186" s="167"/>
      <c r="C186" s="167"/>
      <c r="D186" s="80"/>
      <c r="E186" s="47"/>
      <c r="F186" s="167" t="s">
        <v>124</v>
      </c>
      <c r="G186" s="167"/>
    </row>
    <row r="187" spans="1:7" ht="33">
      <c r="A187" s="48" t="s">
        <v>217</v>
      </c>
      <c r="B187" s="38" t="s">
        <v>49</v>
      </c>
      <c r="C187" s="49">
        <v>10</v>
      </c>
      <c r="D187" s="83" t="s">
        <v>427</v>
      </c>
      <c r="E187" s="47"/>
      <c r="F187" s="38"/>
      <c r="G187" s="49"/>
    </row>
    <row r="188" spans="1:7" ht="49.5">
      <c r="A188" s="48" t="s">
        <v>259</v>
      </c>
      <c r="B188" s="38" t="s">
        <v>506</v>
      </c>
      <c r="C188" s="49">
        <v>130</v>
      </c>
      <c r="D188" s="83" t="s">
        <v>459</v>
      </c>
      <c r="E188" s="47"/>
      <c r="F188" s="38" t="s">
        <v>327</v>
      </c>
      <c r="G188" s="49">
        <v>100</v>
      </c>
    </row>
    <row r="189" spans="1:7" ht="49.5">
      <c r="A189" s="48" t="s">
        <v>225</v>
      </c>
      <c r="B189" s="38" t="s">
        <v>53</v>
      </c>
      <c r="C189" s="49">
        <v>180</v>
      </c>
      <c r="D189" s="83" t="s">
        <v>432</v>
      </c>
      <c r="E189" s="47"/>
      <c r="F189" s="38" t="s">
        <v>53</v>
      </c>
      <c r="G189" s="49">
        <v>180</v>
      </c>
    </row>
    <row r="190" spans="1:7" ht="16.5">
      <c r="A190" s="51" t="s">
        <v>237</v>
      </c>
      <c r="B190" s="38" t="s">
        <v>60</v>
      </c>
      <c r="C190" s="49">
        <v>200</v>
      </c>
      <c r="D190" s="83"/>
      <c r="E190" s="47"/>
      <c r="F190" s="38" t="s">
        <v>60</v>
      </c>
      <c r="G190" s="49">
        <v>200</v>
      </c>
    </row>
    <row r="191" spans="1:7" ht="16.5">
      <c r="A191" s="51"/>
      <c r="B191" s="38" t="s">
        <v>117</v>
      </c>
      <c r="C191" s="49">
        <v>40</v>
      </c>
      <c r="D191" s="83"/>
      <c r="E191" s="50"/>
      <c r="F191" s="38" t="s">
        <v>117</v>
      </c>
      <c r="G191" s="49">
        <v>40</v>
      </c>
    </row>
    <row r="192" spans="1:7" ht="16.5">
      <c r="A192" s="48" t="s">
        <v>222</v>
      </c>
      <c r="B192" s="38" t="s">
        <v>58</v>
      </c>
      <c r="C192" s="49">
        <v>100</v>
      </c>
      <c r="D192" s="83"/>
      <c r="E192" s="46"/>
      <c r="F192" s="38" t="s">
        <v>58</v>
      </c>
      <c r="G192" s="49">
        <v>100</v>
      </c>
    </row>
    <row r="193" spans="1:7" ht="16.5">
      <c r="A193" s="165" t="s">
        <v>52</v>
      </c>
      <c r="B193" s="165"/>
      <c r="C193" s="52">
        <f>SUM(C187:C192)</f>
        <v>660</v>
      </c>
      <c r="D193" s="84"/>
      <c r="E193" s="47"/>
      <c r="F193" s="53" t="s">
        <v>52</v>
      </c>
      <c r="G193" s="52">
        <f>SUM(G187:G192)</f>
        <v>620</v>
      </c>
    </row>
    <row r="194" spans="1:7" ht="16.5">
      <c r="A194" s="167" t="s">
        <v>13</v>
      </c>
      <c r="B194" s="167"/>
      <c r="C194" s="167"/>
      <c r="D194" s="80"/>
      <c r="E194" s="47"/>
      <c r="F194" s="167" t="s">
        <v>13</v>
      </c>
      <c r="G194" s="167"/>
    </row>
    <row r="195" spans="1:7" ht="33">
      <c r="A195" s="48" t="s">
        <v>231</v>
      </c>
      <c r="B195" s="38" t="s">
        <v>174</v>
      </c>
      <c r="C195" s="49">
        <v>100</v>
      </c>
      <c r="D195" s="83"/>
      <c r="E195" s="47"/>
      <c r="F195" s="38" t="s">
        <v>174</v>
      </c>
      <c r="G195" s="49">
        <v>100</v>
      </c>
    </row>
    <row r="196" spans="1:7" ht="82.5">
      <c r="A196" s="48" t="s">
        <v>258</v>
      </c>
      <c r="B196" s="38" t="s">
        <v>507</v>
      </c>
      <c r="C196" s="49">
        <v>260</v>
      </c>
      <c r="D196" s="83" t="s">
        <v>456</v>
      </c>
      <c r="E196" s="50"/>
      <c r="F196" s="38" t="s">
        <v>525</v>
      </c>
      <c r="G196" s="49">
        <v>270</v>
      </c>
    </row>
    <row r="197" spans="1:7" ht="66">
      <c r="A197" s="48" t="s">
        <v>267</v>
      </c>
      <c r="B197" s="38" t="s">
        <v>197</v>
      </c>
      <c r="C197" s="49">
        <v>100</v>
      </c>
      <c r="D197" s="83" t="s">
        <v>457</v>
      </c>
      <c r="E197" s="56"/>
      <c r="F197" s="38" t="s">
        <v>534</v>
      </c>
      <c r="G197" s="49">
        <v>130</v>
      </c>
    </row>
    <row r="198" spans="1:7" ht="33">
      <c r="A198" s="55" t="s">
        <v>268</v>
      </c>
      <c r="B198" s="38" t="s">
        <v>198</v>
      </c>
      <c r="C198" s="49">
        <v>180</v>
      </c>
      <c r="D198" s="83" t="s">
        <v>458</v>
      </c>
      <c r="E198" s="36"/>
      <c r="F198" s="38" t="s">
        <v>177</v>
      </c>
      <c r="G198" s="49">
        <v>180</v>
      </c>
    </row>
    <row r="199" spans="1:7" ht="16.5">
      <c r="A199" s="48" t="s">
        <v>226</v>
      </c>
      <c r="B199" s="38" t="s">
        <v>54</v>
      </c>
      <c r="C199" s="49">
        <v>200</v>
      </c>
      <c r="D199" s="83"/>
      <c r="E199" s="41"/>
      <c r="F199" s="38" t="s">
        <v>54</v>
      </c>
      <c r="G199" s="49">
        <v>200</v>
      </c>
    </row>
    <row r="200" spans="1:7" ht="16.5">
      <c r="A200" s="51"/>
      <c r="B200" s="38" t="s">
        <v>117</v>
      </c>
      <c r="C200" s="49">
        <v>30</v>
      </c>
      <c r="D200" s="83"/>
      <c r="E200" s="47"/>
      <c r="F200" s="38" t="s">
        <v>117</v>
      </c>
      <c r="G200" s="49">
        <v>30</v>
      </c>
    </row>
    <row r="201" spans="1:7" ht="16.5">
      <c r="A201" s="51"/>
      <c r="B201" s="38" t="s">
        <v>170</v>
      </c>
      <c r="C201" s="49">
        <v>60</v>
      </c>
      <c r="D201" s="83"/>
      <c r="E201" s="47"/>
      <c r="F201" s="38" t="s">
        <v>170</v>
      </c>
      <c r="G201" s="49">
        <v>50</v>
      </c>
    </row>
    <row r="202" spans="1:7" ht="16.5">
      <c r="A202" s="51" t="s">
        <v>222</v>
      </c>
      <c r="B202" s="38" t="s">
        <v>51</v>
      </c>
      <c r="C202" s="49">
        <v>100</v>
      </c>
      <c r="D202" s="83"/>
      <c r="E202" s="47"/>
      <c r="F202" s="38" t="s">
        <v>51</v>
      </c>
      <c r="G202" s="49">
        <v>100</v>
      </c>
    </row>
    <row r="203" spans="1:7" ht="16.5">
      <c r="A203" s="165" t="s">
        <v>55</v>
      </c>
      <c r="B203" s="165"/>
      <c r="C203" s="52">
        <f>SUM(C195:C202)</f>
        <v>1030</v>
      </c>
      <c r="D203" s="84"/>
      <c r="E203" s="47"/>
      <c r="F203" s="53" t="s">
        <v>55</v>
      </c>
      <c r="G203" s="52">
        <f>SUM(G195:G202)</f>
        <v>1060</v>
      </c>
    </row>
    <row r="204" spans="1:7" ht="16.5">
      <c r="A204" s="164" t="s">
        <v>14</v>
      </c>
      <c r="B204" s="164"/>
      <c r="C204" s="164"/>
      <c r="D204" s="85"/>
      <c r="E204" s="47"/>
      <c r="F204" s="164" t="s">
        <v>14</v>
      </c>
      <c r="G204" s="164"/>
    </row>
    <row r="205" spans="1:7" ht="33">
      <c r="A205" s="51" t="s">
        <v>234</v>
      </c>
      <c r="B205" s="38" t="s">
        <v>176</v>
      </c>
      <c r="C205" s="49">
        <v>75</v>
      </c>
      <c r="D205" s="83" t="s">
        <v>452</v>
      </c>
      <c r="E205" s="50"/>
      <c r="F205" s="38" t="s">
        <v>335</v>
      </c>
      <c r="G205" s="49">
        <v>50</v>
      </c>
    </row>
    <row r="206" spans="1:7" ht="16.5">
      <c r="A206" s="55"/>
      <c r="B206" s="38" t="s">
        <v>175</v>
      </c>
      <c r="C206" s="49">
        <v>200</v>
      </c>
      <c r="D206" s="83"/>
      <c r="E206" s="46"/>
      <c r="F206" s="38" t="s">
        <v>175</v>
      </c>
      <c r="G206" s="49">
        <v>200</v>
      </c>
    </row>
    <row r="207" spans="1:7" ht="16.5">
      <c r="A207" s="48" t="s">
        <v>222</v>
      </c>
      <c r="B207" s="38" t="s">
        <v>58</v>
      </c>
      <c r="C207" s="49">
        <v>100</v>
      </c>
      <c r="D207" s="83"/>
      <c r="E207" s="46"/>
      <c r="F207" s="38" t="s">
        <v>58</v>
      </c>
      <c r="G207" s="49">
        <v>150</v>
      </c>
    </row>
    <row r="208" spans="1:7" ht="16.5">
      <c r="A208" s="165" t="s">
        <v>82</v>
      </c>
      <c r="B208" s="165"/>
      <c r="C208" s="52">
        <f>SUM(C205:C207)</f>
        <v>375</v>
      </c>
      <c r="D208" s="84"/>
      <c r="E208" s="46"/>
      <c r="F208" s="53" t="s">
        <v>82</v>
      </c>
      <c r="G208" s="52">
        <f>SUM(G205:G207)</f>
        <v>400</v>
      </c>
    </row>
    <row r="209" spans="1:7" ht="16.5">
      <c r="A209" s="165" t="s">
        <v>352</v>
      </c>
      <c r="B209" s="165"/>
      <c r="C209" s="54">
        <f>C208+C203+C193</f>
        <v>2065</v>
      </c>
      <c r="D209" s="86"/>
      <c r="E209" s="46"/>
      <c r="F209" s="53" t="s">
        <v>352</v>
      </c>
      <c r="G209" s="54">
        <f>G208+G203+G193</f>
        <v>2080</v>
      </c>
    </row>
    <row r="210" spans="1:7" ht="16.5">
      <c r="A210" s="166" t="s">
        <v>353</v>
      </c>
      <c r="B210" s="166"/>
      <c r="C210" s="166"/>
      <c r="D210" s="82"/>
      <c r="E210" s="47"/>
      <c r="F210" s="166" t="s">
        <v>353</v>
      </c>
      <c r="G210" s="166"/>
    </row>
    <row r="211" spans="1:7" ht="16.5">
      <c r="A211" s="167" t="s">
        <v>124</v>
      </c>
      <c r="B211" s="167"/>
      <c r="C211" s="167"/>
      <c r="D211" s="80"/>
      <c r="E211" s="47"/>
      <c r="F211" s="167" t="s">
        <v>124</v>
      </c>
      <c r="G211" s="167"/>
    </row>
    <row r="212" spans="1:7" ht="16.5">
      <c r="A212" s="48" t="s">
        <v>217</v>
      </c>
      <c r="B212" s="38" t="s">
        <v>49</v>
      </c>
      <c r="C212" s="49">
        <v>10</v>
      </c>
      <c r="D212" s="83" t="s">
        <v>418</v>
      </c>
      <c r="E212" s="47"/>
      <c r="F212" s="38"/>
      <c r="G212" s="49"/>
    </row>
    <row r="213" spans="1:7" ht="16.5">
      <c r="A213" s="48" t="s">
        <v>218</v>
      </c>
      <c r="B213" s="38" t="s">
        <v>50</v>
      </c>
      <c r="C213" s="49">
        <v>15</v>
      </c>
      <c r="D213" s="83" t="s">
        <v>426</v>
      </c>
      <c r="E213" s="50"/>
      <c r="F213" s="38"/>
      <c r="G213" s="49"/>
    </row>
    <row r="214" spans="1:7" ht="16.5">
      <c r="A214" s="48" t="s">
        <v>219</v>
      </c>
      <c r="B214" s="38" t="s">
        <v>83</v>
      </c>
      <c r="C214" s="49">
        <v>40</v>
      </c>
      <c r="D214" s="83" t="s">
        <v>419</v>
      </c>
      <c r="E214" s="46"/>
      <c r="F214" s="38"/>
      <c r="G214" s="49"/>
    </row>
    <row r="215" spans="1:7" ht="33">
      <c r="A215" s="48" t="s">
        <v>269</v>
      </c>
      <c r="B215" s="38" t="s">
        <v>107</v>
      </c>
      <c r="C215" s="49">
        <v>210</v>
      </c>
      <c r="D215" s="83" t="s">
        <v>417</v>
      </c>
      <c r="E215" s="47"/>
      <c r="F215" s="38" t="s">
        <v>354</v>
      </c>
      <c r="G215" s="49">
        <v>280</v>
      </c>
    </row>
    <row r="216" spans="1:7" ht="16.5">
      <c r="A216" s="48" t="s">
        <v>221</v>
      </c>
      <c r="B216" s="38" t="s">
        <v>11</v>
      </c>
      <c r="C216" s="49">
        <v>200</v>
      </c>
      <c r="D216" s="83"/>
      <c r="E216" s="47"/>
      <c r="F216" s="38" t="s">
        <v>11</v>
      </c>
      <c r="G216" s="49">
        <v>200</v>
      </c>
    </row>
    <row r="217" spans="1:7" ht="16.5">
      <c r="A217" s="51"/>
      <c r="B217" s="38" t="s">
        <v>117</v>
      </c>
      <c r="C217" s="49">
        <v>40</v>
      </c>
      <c r="D217" s="83"/>
      <c r="E217" s="47"/>
      <c r="F217" s="38" t="s">
        <v>117</v>
      </c>
      <c r="G217" s="49">
        <v>50</v>
      </c>
    </row>
    <row r="218" spans="1:7" ht="16.5">
      <c r="A218" s="48" t="s">
        <v>222</v>
      </c>
      <c r="B218" s="38" t="s">
        <v>51</v>
      </c>
      <c r="C218" s="49">
        <v>100</v>
      </c>
      <c r="D218" s="83"/>
      <c r="E218" s="50"/>
      <c r="F218" s="38" t="s">
        <v>51</v>
      </c>
      <c r="G218" s="49">
        <v>100</v>
      </c>
    </row>
    <row r="219" spans="1:7" ht="16.5">
      <c r="A219" s="165" t="s">
        <v>52</v>
      </c>
      <c r="B219" s="165"/>
      <c r="C219" s="52">
        <f>SUM(C212:C218)</f>
        <v>615</v>
      </c>
      <c r="D219" s="84"/>
      <c r="E219" s="56"/>
      <c r="F219" s="53" t="s">
        <v>52</v>
      </c>
      <c r="G219" s="52">
        <f>SUM(G212:G218)</f>
        <v>630</v>
      </c>
    </row>
    <row r="220" spans="1:7" ht="16.5">
      <c r="A220" s="167" t="s">
        <v>13</v>
      </c>
      <c r="B220" s="167"/>
      <c r="C220" s="167"/>
      <c r="D220" s="80"/>
      <c r="E220" s="36"/>
      <c r="F220" s="167" t="s">
        <v>13</v>
      </c>
      <c r="G220" s="167"/>
    </row>
    <row r="221" spans="1:7" ht="33">
      <c r="A221" s="48" t="s">
        <v>270</v>
      </c>
      <c r="B221" s="38" t="s">
        <v>199</v>
      </c>
      <c r="C221" s="49">
        <v>100</v>
      </c>
      <c r="D221" s="83"/>
      <c r="E221" s="41"/>
      <c r="F221" s="38" t="s">
        <v>199</v>
      </c>
      <c r="G221" s="49">
        <v>100</v>
      </c>
    </row>
    <row r="222" spans="1:7" ht="33">
      <c r="A222" s="48" t="s">
        <v>239</v>
      </c>
      <c r="B222" s="38" t="s">
        <v>497</v>
      </c>
      <c r="C222" s="49">
        <v>275</v>
      </c>
      <c r="D222" s="83" t="s">
        <v>460</v>
      </c>
      <c r="E222" s="47"/>
      <c r="F222" s="38" t="s">
        <v>521</v>
      </c>
      <c r="G222" s="49">
        <v>270</v>
      </c>
    </row>
    <row r="223" spans="1:7" ht="33">
      <c r="A223" s="48" t="s">
        <v>271</v>
      </c>
      <c r="B223" s="38" t="s">
        <v>508</v>
      </c>
      <c r="C223" s="49">
        <v>130</v>
      </c>
      <c r="D223" s="83" t="s">
        <v>452</v>
      </c>
      <c r="E223" s="47"/>
      <c r="F223" s="38" t="s">
        <v>355</v>
      </c>
      <c r="G223" s="49">
        <v>100</v>
      </c>
    </row>
    <row r="224" spans="1:7" ht="49.5">
      <c r="A224" s="48" t="s">
        <v>247</v>
      </c>
      <c r="B224" s="38" t="s">
        <v>193</v>
      </c>
      <c r="C224" s="49">
        <v>180</v>
      </c>
      <c r="D224" s="83" t="s">
        <v>432</v>
      </c>
      <c r="E224" s="47"/>
      <c r="F224" s="38" t="s">
        <v>193</v>
      </c>
      <c r="G224" s="49">
        <v>180</v>
      </c>
    </row>
    <row r="225" spans="1:7" ht="16.5">
      <c r="A225" s="48" t="s">
        <v>241</v>
      </c>
      <c r="B225" s="38" t="s">
        <v>69</v>
      </c>
      <c r="C225" s="49">
        <v>200</v>
      </c>
      <c r="D225" s="83"/>
      <c r="E225" s="47"/>
      <c r="F225" s="38" t="s">
        <v>69</v>
      </c>
      <c r="G225" s="49">
        <v>200</v>
      </c>
    </row>
    <row r="226" spans="1:7" ht="16.5">
      <c r="A226" s="51"/>
      <c r="B226" s="38" t="s">
        <v>117</v>
      </c>
      <c r="C226" s="49">
        <v>30</v>
      </c>
      <c r="D226" s="83"/>
      <c r="E226" s="50"/>
      <c r="F226" s="38" t="s">
        <v>117</v>
      </c>
      <c r="G226" s="49">
        <v>30</v>
      </c>
    </row>
    <row r="227" spans="1:7" ht="16.5">
      <c r="A227" s="51"/>
      <c r="B227" s="38" t="s">
        <v>170</v>
      </c>
      <c r="C227" s="49">
        <v>60</v>
      </c>
      <c r="D227" s="83"/>
      <c r="E227" s="46"/>
      <c r="F227" s="38" t="s">
        <v>170</v>
      </c>
      <c r="G227" s="49">
        <v>50</v>
      </c>
    </row>
    <row r="228" spans="1:7" ht="16.5">
      <c r="A228" s="48" t="s">
        <v>222</v>
      </c>
      <c r="B228" s="38" t="s">
        <v>58</v>
      </c>
      <c r="C228" s="49">
        <v>100</v>
      </c>
      <c r="D228" s="83"/>
      <c r="E228" s="46"/>
      <c r="F228" s="38" t="s">
        <v>58</v>
      </c>
      <c r="G228" s="49">
        <v>100</v>
      </c>
    </row>
    <row r="229" spans="1:7" ht="16.5">
      <c r="A229" s="165" t="s">
        <v>55</v>
      </c>
      <c r="B229" s="165"/>
      <c r="C229" s="52">
        <f>SUM(C221:C228)</f>
        <v>1075</v>
      </c>
      <c r="D229" s="84"/>
      <c r="E229" s="46"/>
      <c r="F229" s="53" t="s">
        <v>55</v>
      </c>
      <c r="G229" s="52">
        <f>SUM(G221:G228)</f>
        <v>1030</v>
      </c>
    </row>
    <row r="230" spans="1:7" ht="16.5">
      <c r="A230" s="164" t="s">
        <v>14</v>
      </c>
      <c r="B230" s="164"/>
      <c r="C230" s="164"/>
      <c r="D230" s="85"/>
      <c r="E230" s="46"/>
      <c r="F230" s="164" t="s">
        <v>14</v>
      </c>
      <c r="G230" s="164"/>
    </row>
    <row r="231" spans="1:7" ht="33">
      <c r="A231" s="51" t="s">
        <v>272</v>
      </c>
      <c r="B231" s="38" t="s">
        <v>178</v>
      </c>
      <c r="C231" s="49">
        <v>75</v>
      </c>
      <c r="D231" s="83" t="s">
        <v>461</v>
      </c>
      <c r="E231" s="46"/>
      <c r="F231" s="38" t="s">
        <v>328</v>
      </c>
      <c r="G231" s="49">
        <v>50</v>
      </c>
    </row>
    <row r="232" spans="1:7" ht="33">
      <c r="A232" s="60"/>
      <c r="B232" s="38" t="s">
        <v>200</v>
      </c>
      <c r="C232" s="49">
        <v>200</v>
      </c>
      <c r="D232" s="83" t="s">
        <v>422</v>
      </c>
      <c r="E232" s="46"/>
      <c r="F232" s="38" t="s">
        <v>338</v>
      </c>
      <c r="G232" s="49">
        <v>200</v>
      </c>
    </row>
    <row r="233" spans="1:7" ht="16.5">
      <c r="A233" s="51" t="s">
        <v>222</v>
      </c>
      <c r="B233" s="38" t="s">
        <v>67</v>
      </c>
      <c r="C233" s="49">
        <v>100</v>
      </c>
      <c r="D233" s="83"/>
      <c r="E233" s="47"/>
      <c r="F233" s="38" t="s">
        <v>67</v>
      </c>
      <c r="G233" s="49">
        <v>150</v>
      </c>
    </row>
    <row r="234" spans="1:7" ht="16.5">
      <c r="A234" s="165" t="s">
        <v>82</v>
      </c>
      <c r="B234" s="165"/>
      <c r="C234" s="52">
        <f>SUM(C231:C233)</f>
        <v>375</v>
      </c>
      <c r="D234" s="84"/>
      <c r="E234" s="47"/>
      <c r="F234" s="53" t="s">
        <v>82</v>
      </c>
      <c r="G234" s="52">
        <f>SUM(G231:G233)</f>
        <v>400</v>
      </c>
    </row>
    <row r="235" spans="1:7" ht="16.5">
      <c r="A235" s="165" t="s">
        <v>300</v>
      </c>
      <c r="B235" s="165"/>
      <c r="C235" s="54">
        <f>C219+C229+C234</f>
        <v>2065</v>
      </c>
      <c r="D235" s="86"/>
      <c r="E235" s="47"/>
      <c r="F235" s="53" t="s">
        <v>300</v>
      </c>
      <c r="G235" s="54">
        <f>G219+G229+G234</f>
        <v>2060</v>
      </c>
    </row>
    <row r="236" spans="1:7" ht="16.5">
      <c r="A236" s="166" t="s">
        <v>356</v>
      </c>
      <c r="B236" s="166"/>
      <c r="C236" s="166"/>
      <c r="D236" s="82"/>
      <c r="E236" s="47"/>
      <c r="F236" s="166" t="s">
        <v>356</v>
      </c>
      <c r="G236" s="166"/>
    </row>
    <row r="237" spans="1:7" ht="16.5">
      <c r="A237" s="167" t="s">
        <v>124</v>
      </c>
      <c r="B237" s="167"/>
      <c r="C237" s="167"/>
      <c r="D237" s="80"/>
      <c r="E237" s="47"/>
      <c r="F237" s="167" t="s">
        <v>124</v>
      </c>
      <c r="G237" s="167"/>
    </row>
    <row r="238" spans="1:7" ht="33">
      <c r="A238" s="51" t="s">
        <v>273</v>
      </c>
      <c r="B238" s="38" t="s">
        <v>509</v>
      </c>
      <c r="C238" s="49">
        <v>105</v>
      </c>
      <c r="D238" s="83" t="s">
        <v>424</v>
      </c>
      <c r="E238" s="47"/>
      <c r="F238" s="38" t="s">
        <v>535</v>
      </c>
      <c r="G238" s="49">
        <v>120</v>
      </c>
    </row>
    <row r="239" spans="1:7" ht="33">
      <c r="A239" s="48" t="s">
        <v>274</v>
      </c>
      <c r="B239" s="38" t="s">
        <v>201</v>
      </c>
      <c r="C239" s="49">
        <v>180</v>
      </c>
      <c r="D239" s="83"/>
      <c r="E239" s="50"/>
      <c r="F239" s="38" t="s">
        <v>177</v>
      </c>
      <c r="G239" s="49">
        <v>180</v>
      </c>
    </row>
    <row r="240" spans="1:7" ht="33">
      <c r="A240" s="48" t="s">
        <v>252</v>
      </c>
      <c r="B240" s="38" t="s">
        <v>12</v>
      </c>
      <c r="C240" s="49">
        <v>200</v>
      </c>
      <c r="D240" s="83" t="s">
        <v>448</v>
      </c>
      <c r="E240" s="56"/>
      <c r="F240" s="38" t="s">
        <v>332</v>
      </c>
      <c r="G240" s="49">
        <v>200</v>
      </c>
    </row>
    <row r="241" spans="1:7" ht="16.5">
      <c r="A241" s="51"/>
      <c r="B241" s="38" t="s">
        <v>117</v>
      </c>
      <c r="C241" s="49">
        <v>40</v>
      </c>
      <c r="D241" s="83"/>
      <c r="E241" s="36"/>
      <c r="F241" s="38" t="s">
        <v>117</v>
      </c>
      <c r="G241" s="49">
        <v>40</v>
      </c>
    </row>
    <row r="242" spans="1:7" ht="16.5">
      <c r="A242" s="48" t="s">
        <v>222</v>
      </c>
      <c r="B242" s="38" t="s">
        <v>58</v>
      </c>
      <c r="C242" s="49">
        <v>100</v>
      </c>
      <c r="D242" s="83"/>
      <c r="E242" s="41"/>
      <c r="F242" s="38" t="s">
        <v>58</v>
      </c>
      <c r="G242" s="49">
        <v>100</v>
      </c>
    </row>
    <row r="243" spans="1:7" ht="16.5">
      <c r="A243" s="165" t="s">
        <v>52</v>
      </c>
      <c r="B243" s="165"/>
      <c r="C243" s="52">
        <f>SUM(C238:C242)</f>
        <v>625</v>
      </c>
      <c r="D243" s="84"/>
      <c r="E243" s="47"/>
      <c r="F243" s="53" t="s">
        <v>52</v>
      </c>
      <c r="G243" s="52">
        <f>SUM(G238:G242)</f>
        <v>640</v>
      </c>
    </row>
    <row r="244" spans="1:7" ht="16.5">
      <c r="A244" s="167" t="s">
        <v>13</v>
      </c>
      <c r="B244" s="167"/>
      <c r="C244" s="167"/>
      <c r="D244" s="80"/>
      <c r="E244" s="47"/>
      <c r="F244" s="167" t="s">
        <v>13</v>
      </c>
      <c r="G244" s="167"/>
    </row>
    <row r="245" spans="1:7" ht="16.5">
      <c r="A245" s="48" t="s">
        <v>275</v>
      </c>
      <c r="B245" s="38" t="s">
        <v>202</v>
      </c>
      <c r="C245" s="49">
        <v>100</v>
      </c>
      <c r="D245" s="83"/>
      <c r="E245" s="47"/>
      <c r="F245" s="38" t="s">
        <v>202</v>
      </c>
      <c r="G245" s="49">
        <v>100</v>
      </c>
    </row>
    <row r="246" spans="1:7" ht="82.5">
      <c r="A246" s="57" t="s">
        <v>258</v>
      </c>
      <c r="B246" s="38" t="s">
        <v>510</v>
      </c>
      <c r="C246" s="49">
        <v>260</v>
      </c>
      <c r="D246" s="83" t="s">
        <v>456</v>
      </c>
      <c r="E246" s="47"/>
      <c r="F246" s="38" t="s">
        <v>522</v>
      </c>
      <c r="G246" s="49">
        <v>270</v>
      </c>
    </row>
    <row r="247" spans="1:7" ht="16.5">
      <c r="A247" s="51" t="s">
        <v>276</v>
      </c>
      <c r="B247" s="38" t="s">
        <v>214</v>
      </c>
      <c r="C247" s="49">
        <v>280</v>
      </c>
      <c r="D247" s="83"/>
      <c r="E247" s="47"/>
      <c r="F247" s="38" t="s">
        <v>214</v>
      </c>
      <c r="G247" s="49">
        <v>280</v>
      </c>
    </row>
    <row r="248" spans="1:7" ht="16.5">
      <c r="A248" s="48" t="s">
        <v>241</v>
      </c>
      <c r="B248" s="38" t="s">
        <v>110</v>
      </c>
      <c r="C248" s="49">
        <v>200</v>
      </c>
      <c r="D248" s="83"/>
      <c r="E248" s="50"/>
      <c r="F248" s="38" t="s">
        <v>110</v>
      </c>
      <c r="G248" s="49">
        <v>200</v>
      </c>
    </row>
    <row r="249" spans="1:7" ht="16.5">
      <c r="A249" s="51"/>
      <c r="B249" s="38" t="s">
        <v>117</v>
      </c>
      <c r="C249" s="49">
        <v>30</v>
      </c>
      <c r="D249" s="83"/>
      <c r="E249" s="46"/>
      <c r="F249" s="38" t="s">
        <v>117</v>
      </c>
      <c r="G249" s="49">
        <v>50</v>
      </c>
    </row>
    <row r="250" spans="1:7" ht="16.5">
      <c r="A250" s="51"/>
      <c r="B250" s="38" t="s">
        <v>170</v>
      </c>
      <c r="C250" s="49">
        <v>60</v>
      </c>
      <c r="D250" s="83"/>
      <c r="E250" s="46"/>
      <c r="F250" s="38" t="s">
        <v>170</v>
      </c>
      <c r="G250" s="49">
        <v>60</v>
      </c>
    </row>
    <row r="251" spans="1:7" ht="16.5">
      <c r="A251" s="48" t="s">
        <v>222</v>
      </c>
      <c r="B251" s="38" t="s">
        <v>51</v>
      </c>
      <c r="C251" s="49">
        <v>100</v>
      </c>
      <c r="D251" s="83"/>
      <c r="E251" s="46"/>
      <c r="F251" s="38" t="s">
        <v>51</v>
      </c>
      <c r="G251" s="49">
        <v>100</v>
      </c>
    </row>
    <row r="252" spans="1:7" ht="16.5">
      <c r="A252" s="165" t="s">
        <v>55</v>
      </c>
      <c r="B252" s="165"/>
      <c r="C252" s="52">
        <f>SUM(C245:C251)</f>
        <v>1030</v>
      </c>
      <c r="D252" s="84"/>
      <c r="E252" s="46"/>
      <c r="F252" s="53" t="s">
        <v>55</v>
      </c>
      <c r="G252" s="52">
        <f>SUM(G245:G251)</f>
        <v>1060</v>
      </c>
    </row>
    <row r="253" spans="1:7" ht="16.5">
      <c r="A253" s="164" t="s">
        <v>14</v>
      </c>
      <c r="B253" s="164"/>
      <c r="C253" s="164"/>
      <c r="D253" s="85"/>
      <c r="E253" s="46"/>
      <c r="F253" s="164" t="s">
        <v>14</v>
      </c>
      <c r="G253" s="164"/>
    </row>
    <row r="254" spans="1:7" ht="33">
      <c r="A254" s="51" t="s">
        <v>277</v>
      </c>
      <c r="B254" s="38" t="s">
        <v>70</v>
      </c>
      <c r="C254" s="49">
        <v>55</v>
      </c>
      <c r="D254" s="83" t="s">
        <v>462</v>
      </c>
      <c r="E254" s="46"/>
      <c r="F254" s="38" t="s">
        <v>335</v>
      </c>
      <c r="G254" s="49">
        <v>50</v>
      </c>
    </row>
    <row r="255" spans="1:7" ht="16.5">
      <c r="A255" s="51" t="s">
        <v>237</v>
      </c>
      <c r="B255" s="38" t="s">
        <v>60</v>
      </c>
      <c r="C255" s="49">
        <v>200</v>
      </c>
      <c r="D255" s="83"/>
      <c r="E255" s="47"/>
      <c r="F255" s="38" t="s">
        <v>60</v>
      </c>
      <c r="G255" s="49">
        <v>200</v>
      </c>
    </row>
    <row r="256" spans="1:7" ht="16.5">
      <c r="A256" s="48" t="s">
        <v>222</v>
      </c>
      <c r="B256" s="38" t="s">
        <v>58</v>
      </c>
      <c r="C256" s="49">
        <v>100</v>
      </c>
      <c r="D256" s="83"/>
      <c r="E256" s="47"/>
      <c r="F256" s="38" t="s">
        <v>58</v>
      </c>
      <c r="G256" s="49">
        <v>150</v>
      </c>
    </row>
    <row r="257" spans="1:7" ht="16.5">
      <c r="A257" s="165" t="s">
        <v>82</v>
      </c>
      <c r="B257" s="165"/>
      <c r="C257" s="52">
        <f>SUM(C254:C256)</f>
        <v>355</v>
      </c>
      <c r="D257" s="84"/>
      <c r="E257" s="47"/>
      <c r="F257" s="53" t="s">
        <v>82</v>
      </c>
      <c r="G257" s="52">
        <f>SUM(G254:G256)</f>
        <v>400</v>
      </c>
    </row>
    <row r="258" spans="1:7" ht="16.5">
      <c r="A258" s="165" t="s">
        <v>357</v>
      </c>
      <c r="B258" s="165"/>
      <c r="C258" s="54">
        <f>C243+C252+C257</f>
        <v>2010</v>
      </c>
      <c r="D258" s="86"/>
      <c r="E258" s="47"/>
      <c r="F258" s="53" t="s">
        <v>357</v>
      </c>
      <c r="G258" s="54">
        <f>G243+G252+G257</f>
        <v>2100</v>
      </c>
    </row>
    <row r="259" spans="1:7" ht="16.5">
      <c r="A259" s="166" t="s">
        <v>358</v>
      </c>
      <c r="B259" s="166"/>
      <c r="C259" s="166"/>
      <c r="D259" s="82"/>
      <c r="E259" s="47"/>
      <c r="F259" s="166" t="s">
        <v>358</v>
      </c>
      <c r="G259" s="166"/>
    </row>
    <row r="260" spans="1:7" ht="16.5">
      <c r="A260" s="167" t="s">
        <v>124</v>
      </c>
      <c r="B260" s="167"/>
      <c r="C260" s="167"/>
      <c r="D260" s="80"/>
      <c r="E260" s="50"/>
      <c r="F260" s="167" t="s">
        <v>124</v>
      </c>
      <c r="G260" s="167"/>
    </row>
    <row r="261" spans="1:7" ht="33">
      <c r="A261" s="48" t="s">
        <v>217</v>
      </c>
      <c r="B261" s="38" t="s">
        <v>49</v>
      </c>
      <c r="C261" s="49">
        <v>10</v>
      </c>
      <c r="D261" s="83" t="s">
        <v>427</v>
      </c>
      <c r="E261" s="56"/>
      <c r="F261" s="38"/>
      <c r="G261" s="49"/>
    </row>
    <row r="262" spans="1:7" ht="16.5">
      <c r="A262" s="48" t="s">
        <v>218</v>
      </c>
      <c r="B262" s="38" t="s">
        <v>50</v>
      </c>
      <c r="C262" s="49">
        <v>15</v>
      </c>
      <c r="D262" s="83" t="s">
        <v>426</v>
      </c>
      <c r="E262" s="36"/>
      <c r="F262" s="38"/>
      <c r="G262" s="49"/>
    </row>
    <row r="263" spans="1:7" ht="16.5">
      <c r="A263" s="48" t="s">
        <v>219</v>
      </c>
      <c r="B263" s="38" t="s">
        <v>83</v>
      </c>
      <c r="C263" s="49">
        <v>40</v>
      </c>
      <c r="D263" s="83" t="s">
        <v>419</v>
      </c>
      <c r="E263" s="41"/>
      <c r="F263" s="38"/>
      <c r="G263" s="49"/>
    </row>
    <row r="264" spans="1:7" ht="49.5">
      <c r="A264" s="48" t="s">
        <v>278</v>
      </c>
      <c r="B264" s="38" t="s">
        <v>108</v>
      </c>
      <c r="C264" s="49">
        <v>220</v>
      </c>
      <c r="D264" s="83" t="s">
        <v>444</v>
      </c>
      <c r="E264" s="47"/>
      <c r="F264" s="38" t="s">
        <v>325</v>
      </c>
      <c r="G264" s="49">
        <v>100</v>
      </c>
    </row>
    <row r="265" spans="1:7" ht="16.5">
      <c r="A265" s="48"/>
      <c r="B265" s="38"/>
      <c r="C265" s="49"/>
      <c r="D265" s="83"/>
      <c r="E265" s="47"/>
      <c r="F265" s="38" t="s">
        <v>326</v>
      </c>
      <c r="G265" s="49">
        <v>180</v>
      </c>
    </row>
    <row r="266" spans="1:7" ht="16.5">
      <c r="A266" s="48" t="s">
        <v>221</v>
      </c>
      <c r="B266" s="38" t="s">
        <v>11</v>
      </c>
      <c r="C266" s="49">
        <v>200</v>
      </c>
      <c r="D266" s="83"/>
      <c r="E266" s="47"/>
      <c r="F266" s="38" t="s">
        <v>11</v>
      </c>
      <c r="G266" s="49">
        <v>200</v>
      </c>
    </row>
    <row r="267" spans="1:7" ht="16.5">
      <c r="A267" s="51"/>
      <c r="B267" s="38" t="s">
        <v>117</v>
      </c>
      <c r="C267" s="49">
        <v>40</v>
      </c>
      <c r="D267" s="83"/>
      <c r="E267" s="47"/>
      <c r="F267" s="38" t="s">
        <v>117</v>
      </c>
      <c r="G267" s="49">
        <v>60</v>
      </c>
    </row>
    <row r="268" spans="1:7" ht="16.5">
      <c r="A268" s="48" t="s">
        <v>222</v>
      </c>
      <c r="B268" s="38" t="s">
        <v>51</v>
      </c>
      <c r="C268" s="49">
        <v>100</v>
      </c>
      <c r="D268" s="83"/>
      <c r="E268" s="47"/>
      <c r="F268" s="38" t="s">
        <v>51</v>
      </c>
      <c r="G268" s="49">
        <v>100</v>
      </c>
    </row>
    <row r="269" spans="1:7" ht="16.5">
      <c r="A269" s="165" t="s">
        <v>52</v>
      </c>
      <c r="B269" s="165"/>
      <c r="C269" s="52">
        <f>SUM(C261:C268)</f>
        <v>625</v>
      </c>
      <c r="D269" s="84"/>
      <c r="E269" s="47"/>
      <c r="F269" s="53" t="s">
        <v>52</v>
      </c>
      <c r="G269" s="52">
        <f>SUM(G261:G268)</f>
        <v>640</v>
      </c>
    </row>
    <row r="270" spans="1:7" ht="16.5">
      <c r="A270" s="167" t="s">
        <v>13</v>
      </c>
      <c r="B270" s="167"/>
      <c r="C270" s="167"/>
      <c r="D270" s="80"/>
      <c r="E270" s="47"/>
      <c r="F270" s="167" t="s">
        <v>13</v>
      </c>
      <c r="G270" s="167"/>
    </row>
    <row r="271" spans="1:7" ht="16.5">
      <c r="A271" s="48" t="s">
        <v>279</v>
      </c>
      <c r="B271" s="38" t="s">
        <v>203</v>
      </c>
      <c r="C271" s="49">
        <v>100</v>
      </c>
      <c r="D271" s="83"/>
      <c r="E271" s="50"/>
      <c r="F271" s="38" t="s">
        <v>203</v>
      </c>
      <c r="G271" s="49">
        <v>100</v>
      </c>
    </row>
    <row r="272" spans="1:7" ht="33">
      <c r="A272" s="48" t="s">
        <v>239</v>
      </c>
      <c r="B272" s="38" t="s">
        <v>497</v>
      </c>
      <c r="C272" s="49">
        <v>275</v>
      </c>
      <c r="D272" s="83" t="s">
        <v>463</v>
      </c>
      <c r="E272" s="46"/>
      <c r="F272" s="38" t="s">
        <v>521</v>
      </c>
      <c r="G272" s="49">
        <v>270</v>
      </c>
    </row>
    <row r="273" spans="1:7" ht="66">
      <c r="A273" s="48" t="s">
        <v>280</v>
      </c>
      <c r="B273" s="38" t="s">
        <v>204</v>
      </c>
      <c r="C273" s="49">
        <v>100</v>
      </c>
      <c r="D273" s="83" t="s">
        <v>464</v>
      </c>
      <c r="E273" s="46"/>
      <c r="F273" s="38" t="s">
        <v>536</v>
      </c>
      <c r="G273" s="49">
        <v>120</v>
      </c>
    </row>
    <row r="274" spans="1:7" ht="49.5">
      <c r="A274" s="48" t="s">
        <v>225</v>
      </c>
      <c r="B274" s="38" t="s">
        <v>53</v>
      </c>
      <c r="C274" s="49">
        <v>180</v>
      </c>
      <c r="D274" s="83" t="s">
        <v>432</v>
      </c>
      <c r="E274" s="46"/>
      <c r="F274" s="38" t="s">
        <v>53</v>
      </c>
      <c r="G274" s="49">
        <v>180</v>
      </c>
    </row>
    <row r="275" spans="1:7" ht="16.5">
      <c r="A275" s="48" t="s">
        <v>226</v>
      </c>
      <c r="B275" s="38" t="s">
        <v>54</v>
      </c>
      <c r="C275" s="49">
        <v>200</v>
      </c>
      <c r="D275" s="83"/>
      <c r="E275" s="46"/>
      <c r="F275" s="38" t="s">
        <v>54</v>
      </c>
      <c r="G275" s="49">
        <v>200</v>
      </c>
    </row>
    <row r="276" spans="1:7" ht="16.5">
      <c r="A276" s="51"/>
      <c r="B276" s="38" t="s">
        <v>117</v>
      </c>
      <c r="C276" s="49">
        <v>30</v>
      </c>
      <c r="D276" s="83"/>
      <c r="E276" s="46"/>
      <c r="F276" s="38" t="s">
        <v>117</v>
      </c>
      <c r="G276" s="49">
        <v>30</v>
      </c>
    </row>
    <row r="277" spans="1:7" ht="16.5">
      <c r="A277" s="51"/>
      <c r="B277" s="38" t="s">
        <v>170</v>
      </c>
      <c r="C277" s="49">
        <v>60</v>
      </c>
      <c r="D277" s="83"/>
      <c r="E277" s="46"/>
      <c r="F277" s="38" t="s">
        <v>170</v>
      </c>
      <c r="G277" s="49">
        <v>50</v>
      </c>
    </row>
    <row r="278" spans="1:7" ht="16.5">
      <c r="A278" s="48" t="s">
        <v>222</v>
      </c>
      <c r="B278" s="38" t="s">
        <v>58</v>
      </c>
      <c r="C278" s="49">
        <v>100</v>
      </c>
      <c r="D278" s="83"/>
      <c r="E278" s="47"/>
      <c r="F278" s="38" t="s">
        <v>58</v>
      </c>
      <c r="G278" s="49">
        <v>100</v>
      </c>
    </row>
    <row r="279" spans="1:7" ht="16.5">
      <c r="A279" s="165" t="s">
        <v>55</v>
      </c>
      <c r="B279" s="165"/>
      <c r="C279" s="52">
        <f>SUM(C271:C278)</f>
        <v>1045</v>
      </c>
      <c r="D279" s="84"/>
      <c r="E279" s="47"/>
      <c r="F279" s="53" t="s">
        <v>55</v>
      </c>
      <c r="G279" s="52">
        <f>SUM(G271:G278)</f>
        <v>1050</v>
      </c>
    </row>
    <row r="280" spans="1:7" ht="16.5">
      <c r="A280" s="164" t="s">
        <v>14</v>
      </c>
      <c r="B280" s="164"/>
      <c r="C280" s="164"/>
      <c r="D280" s="85"/>
      <c r="E280" s="47"/>
      <c r="F280" s="164" t="s">
        <v>14</v>
      </c>
      <c r="G280" s="164"/>
    </row>
    <row r="281" spans="1:7" ht="33">
      <c r="A281" s="48" t="s">
        <v>265</v>
      </c>
      <c r="B281" s="38" t="s">
        <v>172</v>
      </c>
      <c r="C281" s="49">
        <v>100</v>
      </c>
      <c r="D281" s="83" t="s">
        <v>444</v>
      </c>
      <c r="E281" s="47"/>
      <c r="F281" s="38" t="s">
        <v>328</v>
      </c>
      <c r="G281" s="49">
        <v>50</v>
      </c>
    </row>
    <row r="282" spans="1:7" ht="33">
      <c r="A282" s="51"/>
      <c r="B282" s="38" t="s">
        <v>115</v>
      </c>
      <c r="C282" s="49">
        <v>200</v>
      </c>
      <c r="D282" s="83" t="s">
        <v>422</v>
      </c>
      <c r="E282" s="47"/>
      <c r="F282" s="38" t="s">
        <v>332</v>
      </c>
      <c r="G282" s="49">
        <v>200</v>
      </c>
    </row>
    <row r="283" spans="1:7" ht="16.5">
      <c r="A283" s="51" t="s">
        <v>222</v>
      </c>
      <c r="B283" s="38" t="s">
        <v>171</v>
      </c>
      <c r="C283" s="49">
        <v>150</v>
      </c>
      <c r="D283" s="83"/>
      <c r="E283" s="47"/>
      <c r="F283" s="38" t="s">
        <v>171</v>
      </c>
      <c r="G283" s="49">
        <v>150</v>
      </c>
    </row>
    <row r="284" spans="1:7" ht="16.5">
      <c r="A284" s="165" t="s">
        <v>82</v>
      </c>
      <c r="B284" s="165"/>
      <c r="C284" s="52">
        <f>SUM(C281:C283)</f>
        <v>450</v>
      </c>
      <c r="D284" s="84"/>
      <c r="E284" s="47"/>
      <c r="F284" s="53" t="s">
        <v>82</v>
      </c>
      <c r="G284" s="52">
        <f>SUM(G281:G283)</f>
        <v>400</v>
      </c>
    </row>
    <row r="285" spans="1:7" ht="16.5">
      <c r="A285" s="165" t="s">
        <v>306</v>
      </c>
      <c r="B285" s="165"/>
      <c r="C285" s="54">
        <f>C269+C279+C284</f>
        <v>2120</v>
      </c>
      <c r="D285" s="86"/>
      <c r="E285" s="50"/>
      <c r="F285" s="53" t="s">
        <v>306</v>
      </c>
      <c r="G285" s="54">
        <f>G269+G279+G284</f>
        <v>2090</v>
      </c>
    </row>
    <row r="286" spans="1:7" ht="16.5">
      <c r="A286" s="166" t="s">
        <v>359</v>
      </c>
      <c r="B286" s="166"/>
      <c r="C286" s="166"/>
      <c r="D286" s="82"/>
      <c r="E286" s="56"/>
      <c r="F286" s="166" t="s">
        <v>359</v>
      </c>
      <c r="G286" s="166"/>
    </row>
    <row r="287" spans="1:7" ht="16.5">
      <c r="A287" s="167" t="s">
        <v>124</v>
      </c>
      <c r="B287" s="167"/>
      <c r="C287" s="167"/>
      <c r="D287" s="80"/>
      <c r="E287" s="56"/>
      <c r="F287" s="167" t="s">
        <v>124</v>
      </c>
      <c r="G287" s="167"/>
    </row>
    <row r="288" spans="1:7" ht="16.5">
      <c r="A288" s="48" t="s">
        <v>218</v>
      </c>
      <c r="B288" s="38" t="s">
        <v>50</v>
      </c>
      <c r="C288" s="49">
        <v>15</v>
      </c>
      <c r="D288" s="83" t="s">
        <v>426</v>
      </c>
      <c r="F288" s="38"/>
      <c r="G288" s="49"/>
    </row>
    <row r="289" spans="1:7" ht="33">
      <c r="A289" s="48" t="s">
        <v>272</v>
      </c>
      <c r="B289" s="38" t="s">
        <v>511</v>
      </c>
      <c r="C289" s="49">
        <v>230</v>
      </c>
      <c r="D289" s="83" t="s">
        <v>461</v>
      </c>
      <c r="F289" s="38" t="s">
        <v>307</v>
      </c>
      <c r="G289" s="49">
        <v>200</v>
      </c>
    </row>
    <row r="290" spans="1:7" ht="16.5">
      <c r="A290" s="48"/>
      <c r="B290" s="38"/>
      <c r="C290" s="49"/>
      <c r="D290" s="83"/>
      <c r="F290" s="38" t="s">
        <v>360</v>
      </c>
      <c r="G290" s="49">
        <v>60</v>
      </c>
    </row>
    <row r="291" spans="1:7" ht="33">
      <c r="A291" s="48" t="s">
        <v>229</v>
      </c>
      <c r="B291" s="38" t="s">
        <v>25</v>
      </c>
      <c r="C291" s="49">
        <v>200</v>
      </c>
      <c r="D291" s="83" t="s">
        <v>448</v>
      </c>
      <c r="F291" s="38" t="s">
        <v>338</v>
      </c>
      <c r="G291" s="49">
        <v>200</v>
      </c>
    </row>
    <row r="292" spans="1:7" ht="66">
      <c r="A292" s="48" t="s">
        <v>230</v>
      </c>
      <c r="B292" s="38" t="s">
        <v>173</v>
      </c>
      <c r="C292" s="49">
        <v>50</v>
      </c>
      <c r="D292" s="83" t="s">
        <v>465</v>
      </c>
      <c r="F292" s="38" t="s">
        <v>117</v>
      </c>
      <c r="G292" s="49">
        <v>70</v>
      </c>
    </row>
    <row r="293" spans="1:7" ht="16.5">
      <c r="A293" s="48" t="s">
        <v>222</v>
      </c>
      <c r="B293" s="38" t="s">
        <v>58</v>
      </c>
      <c r="C293" s="49">
        <v>100</v>
      </c>
      <c r="D293" s="83"/>
      <c r="F293" s="38" t="s">
        <v>58</v>
      </c>
      <c r="G293" s="49">
        <v>100</v>
      </c>
    </row>
    <row r="294" spans="1:7" ht="16.5">
      <c r="A294" s="165" t="s">
        <v>52</v>
      </c>
      <c r="B294" s="165"/>
      <c r="C294" s="52">
        <f>SUM(C288:C293)</f>
        <v>595</v>
      </c>
      <c r="D294" s="84"/>
      <c r="F294" s="53" t="s">
        <v>52</v>
      </c>
      <c r="G294" s="52">
        <f>SUM(G288:G293)</f>
        <v>630</v>
      </c>
    </row>
    <row r="295" spans="1:7" ht="16.5">
      <c r="A295" s="167" t="s">
        <v>13</v>
      </c>
      <c r="B295" s="167"/>
      <c r="C295" s="167"/>
      <c r="D295" s="80"/>
      <c r="F295" s="167" t="s">
        <v>13</v>
      </c>
      <c r="G295" s="167"/>
    </row>
    <row r="296" spans="1:7" ht="16.5">
      <c r="A296" s="48" t="s">
        <v>281</v>
      </c>
      <c r="B296" s="38" t="s">
        <v>205</v>
      </c>
      <c r="C296" s="49">
        <v>100</v>
      </c>
      <c r="D296" s="83"/>
      <c r="F296" s="38" t="s">
        <v>205</v>
      </c>
      <c r="G296" s="49">
        <v>100</v>
      </c>
    </row>
    <row r="297" spans="1:7" ht="49.5">
      <c r="A297" s="51" t="s">
        <v>232</v>
      </c>
      <c r="B297" s="38" t="s">
        <v>499</v>
      </c>
      <c r="C297" s="49">
        <v>270</v>
      </c>
      <c r="D297" s="83" t="s">
        <v>466</v>
      </c>
      <c r="F297" s="38" t="s">
        <v>526</v>
      </c>
      <c r="G297" s="49">
        <v>270</v>
      </c>
    </row>
    <row r="298" spans="1:7" ht="33">
      <c r="A298" s="51" t="s">
        <v>282</v>
      </c>
      <c r="B298" s="38" t="s">
        <v>512</v>
      </c>
      <c r="C298" s="49">
        <v>105</v>
      </c>
      <c r="D298" s="83" t="s">
        <v>467</v>
      </c>
      <c r="F298" s="38" t="s">
        <v>537</v>
      </c>
      <c r="G298" s="49">
        <v>140</v>
      </c>
    </row>
    <row r="299" spans="1:7" ht="33">
      <c r="A299" s="48" t="s">
        <v>268</v>
      </c>
      <c r="B299" s="38" t="s">
        <v>198</v>
      </c>
      <c r="C299" s="49">
        <v>180</v>
      </c>
      <c r="D299" s="83" t="s">
        <v>468</v>
      </c>
      <c r="F299" s="38" t="s">
        <v>177</v>
      </c>
      <c r="G299" s="49">
        <v>180</v>
      </c>
    </row>
    <row r="300" spans="1:7" ht="16.5">
      <c r="A300" s="55"/>
      <c r="B300" s="38" t="s">
        <v>175</v>
      </c>
      <c r="C300" s="49">
        <v>200</v>
      </c>
      <c r="D300" s="83"/>
      <c r="F300" s="38" t="s">
        <v>175</v>
      </c>
      <c r="G300" s="49">
        <v>200</v>
      </c>
    </row>
    <row r="301" spans="1:7" ht="16.5">
      <c r="A301" s="51"/>
      <c r="B301" s="38" t="s">
        <v>117</v>
      </c>
      <c r="C301" s="49">
        <v>30</v>
      </c>
      <c r="D301" s="83"/>
      <c r="E301" s="61"/>
      <c r="F301" s="38" t="s">
        <v>117</v>
      </c>
      <c r="G301" s="49">
        <v>30</v>
      </c>
    </row>
    <row r="302" spans="1:7" ht="16.5">
      <c r="A302" s="51"/>
      <c r="B302" s="38" t="s">
        <v>170</v>
      </c>
      <c r="C302" s="49">
        <v>60</v>
      </c>
      <c r="D302" s="83"/>
      <c r="F302" s="38" t="s">
        <v>170</v>
      </c>
      <c r="G302" s="49">
        <v>50</v>
      </c>
    </row>
    <row r="303" spans="1:7" ht="16.5">
      <c r="A303" s="48" t="s">
        <v>222</v>
      </c>
      <c r="B303" s="38" t="s">
        <v>51</v>
      </c>
      <c r="C303" s="49">
        <v>100</v>
      </c>
      <c r="D303" s="83"/>
      <c r="F303" s="38" t="s">
        <v>51</v>
      </c>
      <c r="G303" s="49">
        <v>100</v>
      </c>
    </row>
    <row r="304" spans="1:7" ht="16.5">
      <c r="A304" s="165" t="s">
        <v>55</v>
      </c>
      <c r="B304" s="165"/>
      <c r="C304" s="52">
        <f>SUM(C296:C303)</f>
        <v>1045</v>
      </c>
      <c r="D304" s="84"/>
      <c r="F304" s="53" t="s">
        <v>55</v>
      </c>
      <c r="G304" s="52">
        <f>SUM(G296:G303)</f>
        <v>1070</v>
      </c>
    </row>
    <row r="305" spans="1:7" ht="16.5">
      <c r="A305" s="164" t="s">
        <v>14</v>
      </c>
      <c r="B305" s="164"/>
      <c r="C305" s="164"/>
      <c r="D305" s="85"/>
      <c r="F305" s="164" t="s">
        <v>14</v>
      </c>
      <c r="G305" s="164"/>
    </row>
    <row r="306" spans="1:7" ht="33">
      <c r="A306" s="51" t="s">
        <v>234</v>
      </c>
      <c r="B306" s="38" t="s">
        <v>176</v>
      </c>
      <c r="C306" s="49">
        <v>75</v>
      </c>
      <c r="D306" s="83" t="s">
        <v>452</v>
      </c>
      <c r="F306" s="38" t="s">
        <v>335</v>
      </c>
      <c r="G306" s="49">
        <v>50</v>
      </c>
    </row>
    <row r="307" spans="1:7" ht="16.5">
      <c r="A307" s="48" t="s">
        <v>221</v>
      </c>
      <c r="B307" s="38" t="s">
        <v>11</v>
      </c>
      <c r="C307" s="49">
        <v>200</v>
      </c>
      <c r="D307" s="83"/>
      <c r="F307" s="38" t="s">
        <v>11</v>
      </c>
      <c r="G307" s="49">
        <v>200</v>
      </c>
    </row>
    <row r="308" spans="1:7" ht="16.5">
      <c r="A308" s="51" t="s">
        <v>222</v>
      </c>
      <c r="B308" s="38" t="s">
        <v>67</v>
      </c>
      <c r="C308" s="49">
        <v>100</v>
      </c>
      <c r="D308" s="83"/>
      <c r="F308" s="38" t="s">
        <v>67</v>
      </c>
      <c r="G308" s="49">
        <v>150</v>
      </c>
    </row>
    <row r="309" spans="1:7" ht="16.5">
      <c r="A309" s="165" t="s">
        <v>82</v>
      </c>
      <c r="B309" s="165"/>
      <c r="C309" s="52">
        <f>SUM(C306:C308)</f>
        <v>375</v>
      </c>
      <c r="D309" s="84"/>
      <c r="F309" s="53" t="s">
        <v>82</v>
      </c>
      <c r="G309" s="52">
        <f>SUM(G306:G308)</f>
        <v>400</v>
      </c>
    </row>
    <row r="310" spans="1:7" ht="16.5">
      <c r="A310" s="165" t="s">
        <v>305</v>
      </c>
      <c r="B310" s="165"/>
      <c r="C310" s="54">
        <f>C294+C304+C309</f>
        <v>2015</v>
      </c>
      <c r="D310" s="86"/>
      <c r="F310" s="53" t="s">
        <v>305</v>
      </c>
      <c r="G310" s="54">
        <f>G294+G304+G309</f>
        <v>2100</v>
      </c>
    </row>
    <row r="311" spans="1:7" ht="16.5">
      <c r="A311" s="166" t="s">
        <v>361</v>
      </c>
      <c r="B311" s="166"/>
      <c r="C311" s="166"/>
      <c r="D311" s="82"/>
      <c r="F311" s="166" t="s">
        <v>361</v>
      </c>
      <c r="G311" s="166"/>
    </row>
    <row r="312" spans="1:7" ht="16.5">
      <c r="A312" s="167" t="s">
        <v>124</v>
      </c>
      <c r="B312" s="167"/>
      <c r="C312" s="167"/>
      <c r="D312" s="80"/>
      <c r="F312" s="167" t="s">
        <v>124</v>
      </c>
      <c r="G312" s="167"/>
    </row>
    <row r="313" spans="1:7" ht="33">
      <c r="A313" s="48" t="s">
        <v>217</v>
      </c>
      <c r="B313" s="38" t="s">
        <v>49</v>
      </c>
      <c r="C313" s="49">
        <v>10</v>
      </c>
      <c r="D313" s="83" t="s">
        <v>427</v>
      </c>
      <c r="F313" s="38"/>
      <c r="G313" s="49"/>
    </row>
    <row r="314" spans="1:7" ht="16.5">
      <c r="A314" s="48" t="s">
        <v>283</v>
      </c>
      <c r="B314" s="38" t="s">
        <v>184</v>
      </c>
      <c r="C314" s="49">
        <v>100</v>
      </c>
      <c r="D314" s="83"/>
      <c r="F314" s="38" t="s">
        <v>184</v>
      </c>
      <c r="G314" s="49">
        <v>100</v>
      </c>
    </row>
    <row r="315" spans="1:7" ht="16.5">
      <c r="A315" s="51" t="s">
        <v>251</v>
      </c>
      <c r="B315" s="38" t="s">
        <v>185</v>
      </c>
      <c r="C315" s="49">
        <v>180</v>
      </c>
      <c r="D315" s="83"/>
      <c r="F315" s="38" t="s">
        <v>185</v>
      </c>
      <c r="G315" s="49">
        <v>180</v>
      </c>
    </row>
    <row r="316" spans="1:7" ht="16.5">
      <c r="A316" s="51" t="s">
        <v>237</v>
      </c>
      <c r="B316" s="38" t="s">
        <v>60</v>
      </c>
      <c r="C316" s="49">
        <v>200</v>
      </c>
      <c r="D316" s="83"/>
      <c r="F316" s="38" t="s">
        <v>60</v>
      </c>
      <c r="G316" s="49">
        <v>200</v>
      </c>
    </row>
    <row r="317" spans="1:7" ht="16.5">
      <c r="A317" s="51"/>
      <c r="B317" s="38" t="s">
        <v>117</v>
      </c>
      <c r="C317" s="49">
        <v>40</v>
      </c>
      <c r="D317" s="83"/>
      <c r="F317" s="38" t="s">
        <v>117</v>
      </c>
      <c r="G317" s="49">
        <v>50</v>
      </c>
    </row>
    <row r="318" spans="1:7" ht="16.5">
      <c r="A318" s="48" t="s">
        <v>222</v>
      </c>
      <c r="B318" s="38" t="s">
        <v>51</v>
      </c>
      <c r="C318" s="49">
        <v>100</v>
      </c>
      <c r="D318" s="83"/>
      <c r="F318" s="38" t="s">
        <v>51</v>
      </c>
      <c r="G318" s="49">
        <v>100</v>
      </c>
    </row>
    <row r="319" spans="1:7" ht="16.5">
      <c r="A319" s="165" t="s">
        <v>52</v>
      </c>
      <c r="B319" s="165"/>
      <c r="C319" s="52">
        <f>SUM(C313:C318)</f>
        <v>630</v>
      </c>
      <c r="D319" s="84"/>
      <c r="F319" s="53" t="s">
        <v>52</v>
      </c>
      <c r="G319" s="52">
        <f>SUM(G313:G318)</f>
        <v>630</v>
      </c>
    </row>
    <row r="320" spans="1:7" ht="16.5">
      <c r="A320" s="167" t="s">
        <v>13</v>
      </c>
      <c r="B320" s="167"/>
      <c r="C320" s="167"/>
      <c r="D320" s="80"/>
      <c r="F320" s="167" t="s">
        <v>13</v>
      </c>
      <c r="G320" s="167"/>
    </row>
    <row r="321" spans="1:7" ht="33">
      <c r="A321" s="48" t="s">
        <v>253</v>
      </c>
      <c r="B321" s="38" t="s">
        <v>186</v>
      </c>
      <c r="C321" s="49">
        <v>100</v>
      </c>
      <c r="D321" s="83"/>
      <c r="F321" s="38" t="s">
        <v>186</v>
      </c>
      <c r="G321" s="49">
        <v>100</v>
      </c>
    </row>
    <row r="322" spans="1:7" ht="82.5">
      <c r="A322" s="48" t="s">
        <v>258</v>
      </c>
      <c r="B322" s="38" t="s">
        <v>513</v>
      </c>
      <c r="C322" s="49">
        <v>260</v>
      </c>
      <c r="D322" s="83" t="s">
        <v>456</v>
      </c>
      <c r="F322" s="38" t="s">
        <v>525</v>
      </c>
      <c r="G322" s="49">
        <v>270</v>
      </c>
    </row>
    <row r="323" spans="1:7" ht="33">
      <c r="A323" s="48" t="s">
        <v>240</v>
      </c>
      <c r="B323" s="38" t="s">
        <v>514</v>
      </c>
      <c r="C323" s="49">
        <v>285</v>
      </c>
      <c r="D323" s="83" t="s">
        <v>469</v>
      </c>
      <c r="F323" s="38" t="s">
        <v>534</v>
      </c>
      <c r="G323" s="49">
        <v>130</v>
      </c>
    </row>
    <row r="324" spans="1:7" ht="16.5">
      <c r="A324" s="48"/>
      <c r="B324" s="38"/>
      <c r="C324" s="49"/>
      <c r="D324" s="83"/>
      <c r="F324" s="38" t="s">
        <v>362</v>
      </c>
      <c r="G324" s="49">
        <v>180</v>
      </c>
    </row>
    <row r="325" spans="1:7" ht="33">
      <c r="A325" s="48" t="s">
        <v>241</v>
      </c>
      <c r="B325" s="38" t="s">
        <v>61</v>
      </c>
      <c r="C325" s="49">
        <v>200</v>
      </c>
      <c r="D325" s="83"/>
      <c r="F325" s="38" t="s">
        <v>61</v>
      </c>
      <c r="G325" s="49">
        <v>200</v>
      </c>
    </row>
    <row r="326" spans="1:7" ht="16.5">
      <c r="A326" s="51"/>
      <c r="B326" s="38" t="s">
        <v>117</v>
      </c>
      <c r="C326" s="49">
        <v>30</v>
      </c>
      <c r="D326" s="83"/>
      <c r="F326" s="38" t="s">
        <v>117</v>
      </c>
      <c r="G326" s="49">
        <v>30</v>
      </c>
    </row>
    <row r="327" spans="1:7" ht="16.5">
      <c r="A327" s="51"/>
      <c r="B327" s="38" t="s">
        <v>170</v>
      </c>
      <c r="C327" s="49">
        <v>60</v>
      </c>
      <c r="D327" s="83"/>
      <c r="F327" s="38" t="s">
        <v>170</v>
      </c>
      <c r="G327" s="49">
        <v>50</v>
      </c>
    </row>
    <row r="328" spans="1:7" ht="16.5">
      <c r="A328" s="48" t="s">
        <v>222</v>
      </c>
      <c r="B328" s="38" t="s">
        <v>58</v>
      </c>
      <c r="C328" s="49">
        <v>100</v>
      </c>
      <c r="D328" s="83"/>
      <c r="F328" s="38" t="s">
        <v>58</v>
      </c>
      <c r="G328" s="49">
        <v>100</v>
      </c>
    </row>
    <row r="329" spans="1:7" ht="16.5">
      <c r="A329" s="165" t="s">
        <v>55</v>
      </c>
      <c r="B329" s="165"/>
      <c r="C329" s="52">
        <f>SUM(C321:C328)</f>
        <v>1035</v>
      </c>
      <c r="D329" s="84"/>
      <c r="F329" s="53" t="s">
        <v>55</v>
      </c>
      <c r="G329" s="52">
        <f>SUM(G321:G328)</f>
        <v>1060</v>
      </c>
    </row>
    <row r="330" spans="1:7" ht="16.5">
      <c r="A330" s="164" t="s">
        <v>14</v>
      </c>
      <c r="B330" s="164"/>
      <c r="C330" s="164"/>
      <c r="D330" s="85"/>
      <c r="F330" s="164" t="s">
        <v>14</v>
      </c>
      <c r="G330" s="164"/>
    </row>
    <row r="331" spans="1:7" ht="33">
      <c r="A331" s="51" t="s">
        <v>272</v>
      </c>
      <c r="B331" s="38" t="s">
        <v>178</v>
      </c>
      <c r="C331" s="49">
        <v>75</v>
      </c>
      <c r="D331" s="83" t="s">
        <v>461</v>
      </c>
      <c r="F331" s="38" t="s">
        <v>328</v>
      </c>
      <c r="G331" s="49">
        <v>50</v>
      </c>
    </row>
    <row r="332" spans="1:7" ht="33">
      <c r="A332" s="51"/>
      <c r="B332" s="38" t="s">
        <v>179</v>
      </c>
      <c r="C332" s="49">
        <v>200</v>
      </c>
      <c r="D332" s="83" t="s">
        <v>422</v>
      </c>
      <c r="F332" s="38" t="s">
        <v>11</v>
      </c>
      <c r="G332" s="49">
        <v>200</v>
      </c>
    </row>
    <row r="333" spans="1:7" ht="16.5">
      <c r="A333" s="51" t="s">
        <v>222</v>
      </c>
      <c r="B333" s="38" t="s">
        <v>125</v>
      </c>
      <c r="C333" s="49">
        <v>100</v>
      </c>
      <c r="D333" s="83"/>
      <c r="F333" s="38" t="s">
        <v>125</v>
      </c>
      <c r="G333" s="49">
        <v>150</v>
      </c>
    </row>
    <row r="334" spans="1:7" ht="16.5">
      <c r="A334" s="165" t="s">
        <v>82</v>
      </c>
      <c r="B334" s="165"/>
      <c r="C334" s="52">
        <f>SUM(C331:C333)</f>
        <v>375</v>
      </c>
      <c r="D334" s="84"/>
      <c r="F334" s="53" t="s">
        <v>82</v>
      </c>
      <c r="G334" s="52">
        <f>SUM(G331:G333)</f>
        <v>400</v>
      </c>
    </row>
    <row r="335" spans="1:7" ht="16.5">
      <c r="A335" s="165" t="s">
        <v>363</v>
      </c>
      <c r="B335" s="165"/>
      <c r="C335" s="54">
        <f>C319+C329+C334</f>
        <v>2040</v>
      </c>
      <c r="D335" s="86"/>
      <c r="F335" s="53" t="s">
        <v>363</v>
      </c>
      <c r="G335" s="54">
        <f>G319+G329+G334</f>
        <v>2090</v>
      </c>
    </row>
    <row r="336" spans="1:7" ht="16.5">
      <c r="A336" s="166" t="s">
        <v>364</v>
      </c>
      <c r="B336" s="166"/>
      <c r="C336" s="166"/>
      <c r="D336" s="82"/>
      <c r="F336" s="166" t="s">
        <v>364</v>
      </c>
      <c r="G336" s="166"/>
    </row>
    <row r="337" spans="1:7" ht="16.5">
      <c r="A337" s="167" t="s">
        <v>124</v>
      </c>
      <c r="B337" s="167"/>
      <c r="C337" s="167"/>
      <c r="D337" s="80"/>
      <c r="F337" s="167" t="s">
        <v>124</v>
      </c>
      <c r="G337" s="167"/>
    </row>
    <row r="338" spans="1:7" ht="33">
      <c r="A338" s="48" t="s">
        <v>217</v>
      </c>
      <c r="B338" s="38" t="s">
        <v>49</v>
      </c>
      <c r="C338" s="49">
        <v>10</v>
      </c>
      <c r="D338" s="83" t="s">
        <v>427</v>
      </c>
      <c r="F338" s="38"/>
      <c r="G338" s="49"/>
    </row>
    <row r="339" spans="1:7" ht="16.5">
      <c r="A339" s="48" t="s">
        <v>218</v>
      </c>
      <c r="B339" s="38" t="s">
        <v>50</v>
      </c>
      <c r="C339" s="49">
        <v>15</v>
      </c>
      <c r="D339" s="83" t="s">
        <v>426</v>
      </c>
      <c r="F339" s="38"/>
      <c r="G339" s="49"/>
    </row>
    <row r="340" spans="1:7" ht="33">
      <c r="A340" s="51" t="s">
        <v>242</v>
      </c>
      <c r="B340" s="38" t="s">
        <v>180</v>
      </c>
      <c r="C340" s="49">
        <v>50</v>
      </c>
      <c r="D340" s="83" t="s">
        <v>444</v>
      </c>
      <c r="F340" s="38"/>
      <c r="G340" s="49"/>
    </row>
    <row r="341" spans="1:7" ht="33">
      <c r="A341" s="48" t="s">
        <v>243</v>
      </c>
      <c r="B341" s="38" t="s">
        <v>109</v>
      </c>
      <c r="C341" s="49">
        <v>200</v>
      </c>
      <c r="D341" s="83" t="s">
        <v>444</v>
      </c>
      <c r="F341" s="38" t="s">
        <v>343</v>
      </c>
      <c r="G341" s="49">
        <v>100</v>
      </c>
    </row>
    <row r="342" spans="1:7" ht="16.5">
      <c r="A342" s="48"/>
      <c r="B342" s="38"/>
      <c r="C342" s="49"/>
      <c r="D342" s="83"/>
      <c r="F342" s="38" t="s">
        <v>365</v>
      </c>
      <c r="G342" s="49">
        <v>180</v>
      </c>
    </row>
    <row r="343" spans="1:7" ht="16.5">
      <c r="A343" s="48" t="s">
        <v>221</v>
      </c>
      <c r="B343" s="38" t="s">
        <v>11</v>
      </c>
      <c r="C343" s="49">
        <v>200</v>
      </c>
      <c r="D343" s="83"/>
      <c r="F343" s="38" t="s">
        <v>11</v>
      </c>
      <c r="G343" s="49">
        <v>200</v>
      </c>
    </row>
    <row r="344" spans="1:7" ht="16.5">
      <c r="A344" s="51"/>
      <c r="B344" s="38" t="s">
        <v>117</v>
      </c>
      <c r="C344" s="49">
        <v>40</v>
      </c>
      <c r="D344" s="83"/>
      <c r="F344" s="38" t="s">
        <v>117</v>
      </c>
      <c r="G344" s="49">
        <v>40</v>
      </c>
    </row>
    <row r="345" spans="1:7" ht="16.5">
      <c r="A345" s="51" t="s">
        <v>222</v>
      </c>
      <c r="B345" s="38" t="s">
        <v>58</v>
      </c>
      <c r="C345" s="49">
        <v>100</v>
      </c>
      <c r="D345" s="83"/>
      <c r="F345" s="38" t="s">
        <v>58</v>
      </c>
      <c r="G345" s="49">
        <v>100</v>
      </c>
    </row>
    <row r="346" spans="1:7" ht="16.5">
      <c r="A346" s="165" t="s">
        <v>52</v>
      </c>
      <c r="B346" s="165"/>
      <c r="C346" s="52">
        <f>SUM(C338:C345)</f>
        <v>615</v>
      </c>
      <c r="D346" s="84"/>
      <c r="F346" s="53" t="s">
        <v>52</v>
      </c>
      <c r="G346" s="52">
        <f>SUM(G338:G345)</f>
        <v>620</v>
      </c>
    </row>
    <row r="347" spans="1:7" ht="16.5">
      <c r="A347" s="167" t="s">
        <v>13</v>
      </c>
      <c r="B347" s="167"/>
      <c r="C347" s="167"/>
      <c r="D347" s="80"/>
      <c r="F347" s="167" t="s">
        <v>13</v>
      </c>
      <c r="G347" s="167"/>
    </row>
    <row r="348" spans="1:7" ht="49.5">
      <c r="A348" s="48" t="s">
        <v>262</v>
      </c>
      <c r="B348" s="38" t="s">
        <v>194</v>
      </c>
      <c r="C348" s="49">
        <v>100</v>
      </c>
      <c r="D348" s="83"/>
      <c r="F348" s="38" t="s">
        <v>194</v>
      </c>
      <c r="G348" s="49">
        <v>100</v>
      </c>
    </row>
    <row r="349" spans="1:7" ht="33">
      <c r="A349" s="48" t="s">
        <v>257</v>
      </c>
      <c r="B349" s="38" t="s">
        <v>515</v>
      </c>
      <c r="C349" s="49">
        <v>275</v>
      </c>
      <c r="D349" s="83" t="s">
        <v>470</v>
      </c>
      <c r="F349" s="38" t="s">
        <v>527</v>
      </c>
      <c r="G349" s="49">
        <v>270</v>
      </c>
    </row>
    <row r="350" spans="1:7" ht="82.5">
      <c r="A350" s="48" t="s">
        <v>284</v>
      </c>
      <c r="B350" s="38" t="s">
        <v>206</v>
      </c>
      <c r="C350" s="49">
        <v>280</v>
      </c>
      <c r="D350" s="83" t="s">
        <v>471</v>
      </c>
      <c r="F350" s="38" t="s">
        <v>538</v>
      </c>
      <c r="G350" s="49">
        <v>130</v>
      </c>
    </row>
    <row r="351" spans="1:7" ht="16.5">
      <c r="A351" s="48"/>
      <c r="B351" s="38"/>
      <c r="C351" s="49"/>
      <c r="D351" s="83"/>
      <c r="F351" s="38" t="s">
        <v>193</v>
      </c>
      <c r="G351" s="49">
        <v>180</v>
      </c>
    </row>
    <row r="352" spans="1:7" ht="16.5">
      <c r="A352" s="48" t="s">
        <v>248</v>
      </c>
      <c r="B352" s="38" t="s">
        <v>63</v>
      </c>
      <c r="C352" s="49">
        <v>200</v>
      </c>
      <c r="D352" s="83"/>
      <c r="F352" s="38" t="s">
        <v>63</v>
      </c>
      <c r="G352" s="49">
        <v>200</v>
      </c>
    </row>
    <row r="353" spans="1:7" ht="16.5">
      <c r="A353" s="51"/>
      <c r="B353" s="38" t="s">
        <v>117</v>
      </c>
      <c r="C353" s="49">
        <v>30</v>
      </c>
      <c r="D353" s="83"/>
      <c r="F353" s="38" t="s">
        <v>117</v>
      </c>
      <c r="G353" s="49">
        <v>30</v>
      </c>
    </row>
    <row r="354" spans="1:7" ht="16.5">
      <c r="A354" s="51"/>
      <c r="B354" s="38" t="s">
        <v>170</v>
      </c>
      <c r="C354" s="49">
        <v>60</v>
      </c>
      <c r="D354" s="83"/>
      <c r="F354" s="38" t="s">
        <v>170</v>
      </c>
      <c r="G354" s="49">
        <v>40</v>
      </c>
    </row>
    <row r="355" spans="1:7" ht="16.5">
      <c r="A355" s="48" t="s">
        <v>222</v>
      </c>
      <c r="B355" s="38" t="s">
        <v>51</v>
      </c>
      <c r="C355" s="49">
        <v>100</v>
      </c>
      <c r="D355" s="83"/>
      <c r="F355" s="38" t="s">
        <v>51</v>
      </c>
      <c r="G355" s="49">
        <v>100</v>
      </c>
    </row>
    <row r="356" spans="1:7" ht="16.5">
      <c r="A356" s="165" t="s">
        <v>55</v>
      </c>
      <c r="B356" s="165"/>
      <c r="C356" s="52">
        <f>SUM(C348:C355)</f>
        <v>1045</v>
      </c>
      <c r="D356" s="84"/>
      <c r="F356" s="53" t="s">
        <v>55</v>
      </c>
      <c r="G356" s="52">
        <f>SUM(G348:G355)</f>
        <v>1050</v>
      </c>
    </row>
    <row r="357" spans="1:7" ht="16.5">
      <c r="A357" s="164" t="s">
        <v>14</v>
      </c>
      <c r="B357" s="164"/>
      <c r="C357" s="164"/>
      <c r="D357" s="85"/>
      <c r="F357" s="164" t="s">
        <v>14</v>
      </c>
      <c r="G357" s="164"/>
    </row>
    <row r="358" spans="1:7" ht="33">
      <c r="A358" s="51"/>
      <c r="B358" s="38" t="s">
        <v>71</v>
      </c>
      <c r="C358" s="49">
        <v>75</v>
      </c>
      <c r="D358" s="83" t="s">
        <v>472</v>
      </c>
      <c r="F358" s="38" t="s">
        <v>335</v>
      </c>
      <c r="G358" s="49">
        <v>50</v>
      </c>
    </row>
    <row r="359" spans="1:7" ht="16.5">
      <c r="A359" s="55"/>
      <c r="B359" s="38" t="s">
        <v>175</v>
      </c>
      <c r="C359" s="49">
        <v>200</v>
      </c>
      <c r="D359" s="83"/>
      <c r="F359" s="38" t="s">
        <v>175</v>
      </c>
      <c r="G359" s="49">
        <v>200</v>
      </c>
    </row>
    <row r="360" spans="1:7" ht="16.5">
      <c r="A360" s="48" t="s">
        <v>222</v>
      </c>
      <c r="B360" s="38" t="s">
        <v>58</v>
      </c>
      <c r="C360" s="49">
        <v>100</v>
      </c>
      <c r="D360" s="83"/>
      <c r="F360" s="38" t="s">
        <v>58</v>
      </c>
      <c r="G360" s="49">
        <v>150</v>
      </c>
    </row>
    <row r="361" spans="1:7" ht="16.5">
      <c r="A361" s="165" t="s">
        <v>82</v>
      </c>
      <c r="B361" s="165"/>
      <c r="C361" s="52">
        <f>SUM(C358:C360)</f>
        <v>375</v>
      </c>
      <c r="D361" s="84"/>
      <c r="F361" s="53" t="s">
        <v>82</v>
      </c>
      <c r="G361" s="52">
        <f>SUM(G358:G360)</f>
        <v>400</v>
      </c>
    </row>
    <row r="362" spans="1:7" ht="16.5">
      <c r="A362" s="165" t="s">
        <v>304</v>
      </c>
      <c r="B362" s="165"/>
      <c r="C362" s="54">
        <f>C346+C356+C361</f>
        <v>2035</v>
      </c>
      <c r="D362" s="86"/>
      <c r="F362" s="53" t="s">
        <v>304</v>
      </c>
      <c r="G362" s="54">
        <f>G346+G356+G361</f>
        <v>2070</v>
      </c>
    </row>
    <row r="363" spans="1:7" ht="16.5">
      <c r="A363" s="166" t="s">
        <v>366</v>
      </c>
      <c r="B363" s="166"/>
      <c r="C363" s="166"/>
      <c r="D363" s="82"/>
      <c r="F363" s="166" t="s">
        <v>366</v>
      </c>
      <c r="G363" s="166"/>
    </row>
    <row r="364" spans="1:7" ht="16.5">
      <c r="A364" s="167" t="s">
        <v>124</v>
      </c>
      <c r="B364" s="167"/>
      <c r="C364" s="167"/>
      <c r="D364" s="80"/>
      <c r="F364" s="167" t="s">
        <v>124</v>
      </c>
      <c r="G364" s="167"/>
    </row>
    <row r="365" spans="1:7" ht="33">
      <c r="A365" s="48" t="s">
        <v>217</v>
      </c>
      <c r="B365" s="38" t="s">
        <v>49</v>
      </c>
      <c r="C365" s="49">
        <v>10</v>
      </c>
      <c r="D365" s="83" t="s">
        <v>427</v>
      </c>
      <c r="F365" s="38"/>
      <c r="G365" s="49"/>
    </row>
    <row r="366" spans="1:7" ht="82.5">
      <c r="A366" s="60" t="s">
        <v>285</v>
      </c>
      <c r="B366" s="38" t="s">
        <v>207</v>
      </c>
      <c r="C366" s="49">
        <v>100</v>
      </c>
      <c r="D366" s="83" t="s">
        <v>471</v>
      </c>
      <c r="F366" s="38" t="s">
        <v>533</v>
      </c>
      <c r="G366" s="49">
        <v>120</v>
      </c>
    </row>
    <row r="367" spans="1:7" ht="49.5">
      <c r="A367" s="48" t="s">
        <v>247</v>
      </c>
      <c r="B367" s="38" t="s">
        <v>193</v>
      </c>
      <c r="C367" s="49">
        <v>180</v>
      </c>
      <c r="D367" s="83" t="s">
        <v>432</v>
      </c>
      <c r="F367" s="38" t="s">
        <v>193</v>
      </c>
      <c r="G367" s="49">
        <v>180</v>
      </c>
    </row>
    <row r="368" spans="1:7" ht="33">
      <c r="A368" s="48" t="s">
        <v>252</v>
      </c>
      <c r="B368" s="38" t="s">
        <v>12</v>
      </c>
      <c r="C368" s="49">
        <v>200</v>
      </c>
      <c r="D368" s="83" t="s">
        <v>448</v>
      </c>
      <c r="F368" s="38" t="s">
        <v>338</v>
      </c>
      <c r="G368" s="49">
        <v>200</v>
      </c>
    </row>
    <row r="369" spans="1:7" ht="16.5">
      <c r="A369" s="51"/>
      <c r="B369" s="38" t="s">
        <v>117</v>
      </c>
      <c r="C369" s="49">
        <v>40</v>
      </c>
      <c r="D369" s="83"/>
      <c r="F369" s="38" t="s">
        <v>117</v>
      </c>
      <c r="G369" s="49">
        <v>30</v>
      </c>
    </row>
    <row r="370" spans="1:7" ht="16.5">
      <c r="A370" s="48" t="s">
        <v>222</v>
      </c>
      <c r="B370" s="38" t="s">
        <v>51</v>
      </c>
      <c r="C370" s="49">
        <v>100</v>
      </c>
      <c r="D370" s="83"/>
      <c r="F370" s="38" t="s">
        <v>51</v>
      </c>
      <c r="G370" s="49">
        <v>100</v>
      </c>
    </row>
    <row r="371" spans="1:7" ht="16.5">
      <c r="A371" s="165" t="s">
        <v>52</v>
      </c>
      <c r="B371" s="165"/>
      <c r="C371" s="52">
        <f>SUM(C365:C370)</f>
        <v>630</v>
      </c>
      <c r="D371" s="84"/>
      <c r="F371" s="53" t="s">
        <v>52</v>
      </c>
      <c r="G371" s="52">
        <f>SUM(G365:G370)</f>
        <v>630</v>
      </c>
    </row>
    <row r="372" spans="1:7" ht="16.5">
      <c r="A372" s="167" t="s">
        <v>13</v>
      </c>
      <c r="B372" s="167"/>
      <c r="C372" s="167"/>
      <c r="D372" s="80"/>
      <c r="F372" s="167" t="s">
        <v>13</v>
      </c>
      <c r="G372" s="167"/>
    </row>
    <row r="373" spans="1:7" ht="16.5">
      <c r="A373" s="48" t="s">
        <v>266</v>
      </c>
      <c r="B373" s="38" t="s">
        <v>196</v>
      </c>
      <c r="C373" s="49">
        <v>100</v>
      </c>
      <c r="D373" s="83"/>
      <c r="F373" s="38" t="s">
        <v>196</v>
      </c>
      <c r="G373" s="49">
        <v>100</v>
      </c>
    </row>
    <row r="374" spans="1:7" ht="82.5">
      <c r="A374" s="48" t="s">
        <v>232</v>
      </c>
      <c r="B374" s="38" t="s">
        <v>516</v>
      </c>
      <c r="C374" s="49">
        <v>260</v>
      </c>
      <c r="D374" s="83" t="s">
        <v>473</v>
      </c>
      <c r="F374" s="38" t="s">
        <v>525</v>
      </c>
      <c r="G374" s="49">
        <v>270</v>
      </c>
    </row>
    <row r="375" spans="1:7" ht="33">
      <c r="A375" s="51" t="s">
        <v>224</v>
      </c>
      <c r="B375" s="38" t="s">
        <v>208</v>
      </c>
      <c r="C375" s="49">
        <v>100</v>
      </c>
      <c r="D375" s="83" t="s">
        <v>474</v>
      </c>
      <c r="F375" s="38" t="s">
        <v>537</v>
      </c>
      <c r="G375" s="49">
        <v>140</v>
      </c>
    </row>
    <row r="376" spans="1:7" ht="49.5">
      <c r="A376" s="48" t="s">
        <v>225</v>
      </c>
      <c r="B376" s="38" t="s">
        <v>53</v>
      </c>
      <c r="C376" s="49">
        <v>180</v>
      </c>
      <c r="D376" s="83" t="s">
        <v>432</v>
      </c>
      <c r="F376" s="38" t="s">
        <v>53</v>
      </c>
      <c r="G376" s="49">
        <v>180</v>
      </c>
    </row>
    <row r="377" spans="1:7" ht="16.5">
      <c r="A377" s="48" t="s">
        <v>241</v>
      </c>
      <c r="B377" s="38" t="s">
        <v>110</v>
      </c>
      <c r="C377" s="49">
        <v>200</v>
      </c>
      <c r="D377" s="83"/>
      <c r="F377" s="38" t="s">
        <v>110</v>
      </c>
      <c r="G377" s="49">
        <v>200</v>
      </c>
    </row>
    <row r="378" spans="1:7" ht="16.5">
      <c r="A378" s="51"/>
      <c r="B378" s="38" t="s">
        <v>117</v>
      </c>
      <c r="C378" s="49">
        <v>30</v>
      </c>
      <c r="D378" s="83"/>
      <c r="F378" s="38" t="s">
        <v>117</v>
      </c>
      <c r="G378" s="49">
        <v>30</v>
      </c>
    </row>
    <row r="379" spans="1:7" ht="16.5">
      <c r="A379" s="51"/>
      <c r="B379" s="38" t="s">
        <v>170</v>
      </c>
      <c r="C379" s="49">
        <v>60</v>
      </c>
      <c r="D379" s="83"/>
      <c r="F379" s="38" t="s">
        <v>170</v>
      </c>
      <c r="G379" s="49">
        <v>50</v>
      </c>
    </row>
    <row r="380" spans="1:7" ht="16.5">
      <c r="A380" s="48" t="s">
        <v>222</v>
      </c>
      <c r="B380" s="38" t="s">
        <v>58</v>
      </c>
      <c r="C380" s="49">
        <v>100</v>
      </c>
      <c r="D380" s="83"/>
      <c r="F380" s="38" t="s">
        <v>58</v>
      </c>
      <c r="G380" s="49">
        <v>100</v>
      </c>
    </row>
    <row r="381" spans="1:7" ht="16.5">
      <c r="A381" s="165" t="s">
        <v>55</v>
      </c>
      <c r="B381" s="165"/>
      <c r="C381" s="52">
        <f>SUM(C373:C380)</f>
        <v>1030</v>
      </c>
      <c r="D381" s="84"/>
      <c r="F381" s="53" t="s">
        <v>55</v>
      </c>
      <c r="G381" s="52">
        <f>SUM(G373:G380)</f>
        <v>1070</v>
      </c>
    </row>
    <row r="382" spans="1:7" ht="16.5">
      <c r="A382" s="164" t="s">
        <v>14</v>
      </c>
      <c r="B382" s="164"/>
      <c r="C382" s="164"/>
      <c r="D382" s="85"/>
      <c r="F382" s="164" t="s">
        <v>14</v>
      </c>
      <c r="G382" s="164"/>
    </row>
    <row r="383" spans="1:7" ht="33">
      <c r="A383" s="48" t="s">
        <v>286</v>
      </c>
      <c r="B383" s="38" t="s">
        <v>188</v>
      </c>
      <c r="C383" s="49">
        <v>75</v>
      </c>
      <c r="D383" s="83" t="s">
        <v>461</v>
      </c>
      <c r="F383" s="38" t="s">
        <v>328</v>
      </c>
      <c r="G383" s="49">
        <v>50</v>
      </c>
    </row>
    <row r="384" spans="1:7" ht="33">
      <c r="A384" s="55"/>
      <c r="B384" s="38" t="s">
        <v>189</v>
      </c>
      <c r="C384" s="49">
        <v>200</v>
      </c>
      <c r="D384" s="83" t="s">
        <v>422</v>
      </c>
      <c r="F384" s="38" t="s">
        <v>60</v>
      </c>
      <c r="G384" s="49">
        <v>200</v>
      </c>
    </row>
    <row r="385" spans="1:7" ht="16.5">
      <c r="A385" s="48" t="s">
        <v>222</v>
      </c>
      <c r="B385" s="38" t="s">
        <v>111</v>
      </c>
      <c r="C385" s="49">
        <v>100</v>
      </c>
      <c r="D385" s="83"/>
      <c r="F385" s="38" t="s">
        <v>111</v>
      </c>
      <c r="G385" s="49">
        <v>150</v>
      </c>
    </row>
    <row r="386" spans="1:7" ht="16.5">
      <c r="A386" s="165" t="s">
        <v>82</v>
      </c>
      <c r="B386" s="165"/>
      <c r="C386" s="52">
        <f>SUM(C383:C385)</f>
        <v>375</v>
      </c>
      <c r="D386" s="84"/>
      <c r="F386" s="53" t="s">
        <v>82</v>
      </c>
      <c r="G386" s="52">
        <f>SUM(G383:G385)</f>
        <v>400</v>
      </c>
    </row>
    <row r="387" spans="1:7" ht="16.5">
      <c r="A387" s="165" t="s">
        <v>367</v>
      </c>
      <c r="B387" s="165"/>
      <c r="C387" s="54">
        <f>C371+C381+C386</f>
        <v>2035</v>
      </c>
      <c r="D387" s="86"/>
      <c r="F387" s="53" t="s">
        <v>367</v>
      </c>
      <c r="G387" s="54">
        <f>G371+G381+G386</f>
        <v>2100</v>
      </c>
    </row>
    <row r="388" spans="1:7" ht="16.5">
      <c r="A388" s="166" t="s">
        <v>368</v>
      </c>
      <c r="B388" s="166"/>
      <c r="C388" s="166"/>
      <c r="D388" s="82"/>
      <c r="F388" s="166" t="s">
        <v>368</v>
      </c>
      <c r="G388" s="166"/>
    </row>
    <row r="389" spans="1:7" ht="16.5">
      <c r="A389" s="167" t="s">
        <v>124</v>
      </c>
      <c r="B389" s="167"/>
      <c r="C389" s="167"/>
      <c r="D389" s="80"/>
      <c r="F389" s="167" t="s">
        <v>124</v>
      </c>
      <c r="G389" s="167"/>
    </row>
    <row r="390" spans="1:7" ht="33">
      <c r="A390" s="48" t="s">
        <v>217</v>
      </c>
      <c r="B390" s="38" t="s">
        <v>49</v>
      </c>
      <c r="C390" s="49">
        <v>10</v>
      </c>
      <c r="D390" s="83" t="s">
        <v>427</v>
      </c>
      <c r="F390" s="38"/>
      <c r="G390" s="49"/>
    </row>
    <row r="391" spans="1:7" ht="16.5">
      <c r="A391" s="48" t="s">
        <v>218</v>
      </c>
      <c r="B391" s="38" t="s">
        <v>50</v>
      </c>
      <c r="C391" s="49">
        <v>15</v>
      </c>
      <c r="D391" s="83" t="s">
        <v>426</v>
      </c>
      <c r="F391" s="38"/>
      <c r="G391" s="49"/>
    </row>
    <row r="392" spans="1:7" ht="16.5">
      <c r="A392" s="48" t="s">
        <v>219</v>
      </c>
      <c r="B392" s="38" t="s">
        <v>83</v>
      </c>
      <c r="C392" s="49">
        <v>40</v>
      </c>
      <c r="D392" s="83" t="s">
        <v>416</v>
      </c>
      <c r="F392" s="38"/>
      <c r="G392" s="49"/>
    </row>
    <row r="393" spans="1:7" ht="33">
      <c r="A393" s="48" t="s">
        <v>269</v>
      </c>
      <c r="B393" s="38" t="s">
        <v>107</v>
      </c>
      <c r="C393" s="49">
        <v>210</v>
      </c>
      <c r="D393" s="83" t="s">
        <v>444</v>
      </c>
      <c r="F393" s="38" t="s">
        <v>539</v>
      </c>
      <c r="G393" s="49">
        <v>120</v>
      </c>
    </row>
    <row r="394" spans="1:7" ht="16.5">
      <c r="A394" s="48"/>
      <c r="B394" s="38"/>
      <c r="C394" s="49"/>
      <c r="D394" s="83"/>
      <c r="F394" s="38" t="s">
        <v>362</v>
      </c>
      <c r="G394" s="49">
        <v>180</v>
      </c>
    </row>
    <row r="395" spans="1:7" ht="16.5">
      <c r="A395" s="51" t="s">
        <v>221</v>
      </c>
      <c r="B395" s="38" t="s">
        <v>65</v>
      </c>
      <c r="C395" s="49">
        <v>200</v>
      </c>
      <c r="D395" s="83"/>
      <c r="F395" s="38" t="s">
        <v>65</v>
      </c>
      <c r="G395" s="49">
        <v>200</v>
      </c>
    </row>
    <row r="396" spans="1:7" ht="16.5">
      <c r="A396" s="51"/>
      <c r="B396" s="38" t="s">
        <v>117</v>
      </c>
      <c r="C396" s="49">
        <v>40</v>
      </c>
      <c r="D396" s="83"/>
      <c r="F396" s="38" t="s">
        <v>117</v>
      </c>
      <c r="G396" s="49">
        <v>30</v>
      </c>
    </row>
    <row r="397" spans="1:7" ht="16.5">
      <c r="A397" s="48" t="s">
        <v>222</v>
      </c>
      <c r="B397" s="38" t="s">
        <v>58</v>
      </c>
      <c r="C397" s="49">
        <v>100</v>
      </c>
      <c r="D397" s="83"/>
      <c r="F397" s="38" t="s">
        <v>58</v>
      </c>
      <c r="G397" s="49">
        <v>100</v>
      </c>
    </row>
    <row r="398" spans="1:7" ht="16.5">
      <c r="A398" s="165" t="s">
        <v>52</v>
      </c>
      <c r="B398" s="165"/>
      <c r="C398" s="52">
        <f>SUM(C390:C397)</f>
        <v>615</v>
      </c>
      <c r="D398" s="84"/>
      <c r="F398" s="53" t="s">
        <v>52</v>
      </c>
      <c r="G398" s="52">
        <f>SUM(G390:G397)</f>
        <v>630</v>
      </c>
    </row>
    <row r="399" spans="1:7" ht="16.5">
      <c r="A399" s="167" t="s">
        <v>13</v>
      </c>
      <c r="B399" s="167"/>
      <c r="C399" s="167"/>
      <c r="D399" s="80"/>
      <c r="F399" s="167" t="s">
        <v>13</v>
      </c>
      <c r="G399" s="167"/>
    </row>
    <row r="400" spans="1:7" ht="33">
      <c r="A400" s="48" t="s">
        <v>287</v>
      </c>
      <c r="B400" s="38" t="s">
        <v>209</v>
      </c>
      <c r="C400" s="49">
        <v>100</v>
      </c>
      <c r="D400" s="83"/>
      <c r="F400" s="38" t="s">
        <v>209</v>
      </c>
      <c r="G400" s="49">
        <v>100</v>
      </c>
    </row>
    <row r="401" spans="1:7" ht="33">
      <c r="A401" s="51" t="s">
        <v>168</v>
      </c>
      <c r="B401" s="38" t="s">
        <v>492</v>
      </c>
      <c r="C401" s="49">
        <v>275</v>
      </c>
      <c r="D401" s="83" t="s">
        <v>470</v>
      </c>
      <c r="F401" s="38" t="s">
        <v>519</v>
      </c>
      <c r="G401" s="49">
        <v>270</v>
      </c>
    </row>
    <row r="402" spans="1:7" ht="82.5">
      <c r="A402" s="48" t="s">
        <v>288</v>
      </c>
      <c r="B402" s="38" t="s">
        <v>210</v>
      </c>
      <c r="C402" s="49">
        <v>100</v>
      </c>
      <c r="D402" s="83" t="s">
        <v>475</v>
      </c>
      <c r="F402" s="38" t="s">
        <v>540</v>
      </c>
      <c r="G402" s="49">
        <v>130</v>
      </c>
    </row>
    <row r="403" spans="1:7" ht="33">
      <c r="A403" s="48" t="s">
        <v>274</v>
      </c>
      <c r="B403" s="38" t="s">
        <v>201</v>
      </c>
      <c r="C403" s="49">
        <v>180</v>
      </c>
      <c r="D403" s="83"/>
      <c r="F403" s="38" t="s">
        <v>201</v>
      </c>
      <c r="G403" s="49">
        <v>180</v>
      </c>
    </row>
    <row r="404" spans="1:7" ht="16.5">
      <c r="A404" s="51" t="s">
        <v>260</v>
      </c>
      <c r="B404" s="38" t="s">
        <v>66</v>
      </c>
      <c r="C404" s="49">
        <v>200</v>
      </c>
      <c r="D404" s="83"/>
      <c r="F404" s="38" t="s">
        <v>66</v>
      </c>
      <c r="G404" s="49">
        <v>200</v>
      </c>
    </row>
    <row r="405" spans="1:7" ht="16.5">
      <c r="A405" s="51"/>
      <c r="B405" s="38" t="s">
        <v>117</v>
      </c>
      <c r="C405" s="49">
        <v>30</v>
      </c>
      <c r="D405" s="83"/>
      <c r="F405" s="38" t="s">
        <v>117</v>
      </c>
      <c r="G405" s="49">
        <v>30</v>
      </c>
    </row>
    <row r="406" spans="1:7" ht="16.5">
      <c r="A406" s="51"/>
      <c r="B406" s="38" t="s">
        <v>170</v>
      </c>
      <c r="C406" s="49">
        <v>60</v>
      </c>
      <c r="D406" s="83"/>
      <c r="F406" s="38" t="s">
        <v>170</v>
      </c>
      <c r="G406" s="49">
        <v>50</v>
      </c>
    </row>
    <row r="407" spans="1:7" ht="16.5">
      <c r="A407" s="48" t="s">
        <v>222</v>
      </c>
      <c r="B407" s="38" t="s">
        <v>51</v>
      </c>
      <c r="C407" s="49">
        <v>100</v>
      </c>
      <c r="D407" s="83"/>
      <c r="F407" s="38" t="s">
        <v>51</v>
      </c>
      <c r="G407" s="49">
        <v>100</v>
      </c>
    </row>
    <row r="408" spans="1:7" ht="16.5">
      <c r="A408" s="165" t="s">
        <v>55</v>
      </c>
      <c r="B408" s="165"/>
      <c r="C408" s="52">
        <f>SUM(C400:C407)</f>
        <v>1045</v>
      </c>
      <c r="D408" s="84"/>
      <c r="F408" s="53" t="s">
        <v>55</v>
      </c>
      <c r="G408" s="52">
        <f>SUM(G400:G407)</f>
        <v>1060</v>
      </c>
    </row>
    <row r="409" spans="1:7" ht="16.5">
      <c r="A409" s="164" t="s">
        <v>14</v>
      </c>
      <c r="B409" s="164"/>
      <c r="C409" s="164"/>
      <c r="D409" s="85"/>
      <c r="F409" s="164" t="s">
        <v>14</v>
      </c>
      <c r="G409" s="164"/>
    </row>
    <row r="410" spans="1:7" ht="33">
      <c r="A410" s="48" t="s">
        <v>261</v>
      </c>
      <c r="B410" s="38" t="s">
        <v>191</v>
      </c>
      <c r="C410" s="49">
        <v>80</v>
      </c>
      <c r="D410" s="83" t="s">
        <v>476</v>
      </c>
      <c r="F410" s="38" t="s">
        <v>335</v>
      </c>
      <c r="G410" s="49">
        <v>50</v>
      </c>
    </row>
    <row r="411" spans="1:7" ht="16.5">
      <c r="A411" s="48" t="s">
        <v>221</v>
      </c>
      <c r="B411" s="38" t="s">
        <v>11</v>
      </c>
      <c r="C411" s="49">
        <v>200</v>
      </c>
      <c r="D411" s="83"/>
      <c r="F411" s="38" t="s">
        <v>11</v>
      </c>
      <c r="G411" s="49">
        <v>200</v>
      </c>
    </row>
    <row r="412" spans="1:7" ht="16.5">
      <c r="A412" s="51" t="s">
        <v>222</v>
      </c>
      <c r="B412" s="38" t="s">
        <v>125</v>
      </c>
      <c r="C412" s="49">
        <v>100</v>
      </c>
      <c r="D412" s="83"/>
      <c r="F412" s="38" t="s">
        <v>125</v>
      </c>
      <c r="G412" s="49">
        <v>150</v>
      </c>
    </row>
    <row r="413" spans="1:7" ht="16.5">
      <c r="A413" s="165" t="s">
        <v>82</v>
      </c>
      <c r="B413" s="165"/>
      <c r="C413" s="52">
        <f>SUM(C410:C412)</f>
        <v>380</v>
      </c>
      <c r="D413" s="84"/>
      <c r="F413" s="53" t="s">
        <v>82</v>
      </c>
      <c r="G413" s="52">
        <f>SUM(G410:G412)</f>
        <v>400</v>
      </c>
    </row>
    <row r="414" spans="1:7" ht="16.5">
      <c r="A414" s="165" t="s">
        <v>303</v>
      </c>
      <c r="B414" s="165"/>
      <c r="C414" s="54">
        <f>C413+C408+C398</f>
        <v>2040</v>
      </c>
      <c r="D414" s="86"/>
      <c r="F414" s="53" t="s">
        <v>303</v>
      </c>
      <c r="G414" s="54">
        <f>G413+G408+G398</f>
        <v>2090</v>
      </c>
    </row>
    <row r="415" spans="1:7" ht="16.5">
      <c r="A415" s="166" t="s">
        <v>369</v>
      </c>
      <c r="B415" s="166"/>
      <c r="C415" s="166"/>
      <c r="D415" s="82"/>
      <c r="F415" s="166" t="s">
        <v>369</v>
      </c>
      <c r="G415" s="166"/>
    </row>
    <row r="416" spans="1:7" ht="16.5">
      <c r="A416" s="167" t="s">
        <v>124</v>
      </c>
      <c r="B416" s="167"/>
      <c r="C416" s="167"/>
      <c r="D416" s="80"/>
      <c r="F416" s="167" t="s">
        <v>124</v>
      </c>
      <c r="G416" s="167"/>
    </row>
    <row r="417" spans="1:7" ht="33">
      <c r="A417" s="48" t="s">
        <v>217</v>
      </c>
      <c r="B417" s="38" t="s">
        <v>49</v>
      </c>
      <c r="C417" s="49">
        <v>10</v>
      </c>
      <c r="D417" s="83" t="s">
        <v>427</v>
      </c>
      <c r="F417" s="38"/>
      <c r="G417" s="49"/>
    </row>
    <row r="418" spans="1:7" ht="49.5">
      <c r="A418" s="48" t="s">
        <v>250</v>
      </c>
      <c r="B418" s="38" t="s">
        <v>211</v>
      </c>
      <c r="C418" s="49">
        <v>230</v>
      </c>
      <c r="D418" s="83" t="s">
        <v>461</v>
      </c>
      <c r="F418" s="38" t="s">
        <v>370</v>
      </c>
      <c r="G418" s="49">
        <v>200</v>
      </c>
    </row>
    <row r="419" spans="1:7" ht="16.5">
      <c r="A419" s="48"/>
      <c r="B419" s="38"/>
      <c r="C419" s="49"/>
      <c r="D419" s="83"/>
      <c r="F419" s="38" t="s">
        <v>371</v>
      </c>
      <c r="G419" s="49">
        <v>100</v>
      </c>
    </row>
    <row r="420" spans="1:7" ht="33">
      <c r="A420" s="48" t="s">
        <v>229</v>
      </c>
      <c r="B420" s="38" t="s">
        <v>25</v>
      </c>
      <c r="C420" s="49">
        <v>200</v>
      </c>
      <c r="D420" s="83" t="s">
        <v>448</v>
      </c>
      <c r="F420" s="38" t="s">
        <v>338</v>
      </c>
      <c r="G420" s="49">
        <v>200</v>
      </c>
    </row>
    <row r="421" spans="1:7" ht="33">
      <c r="A421" s="48" t="s">
        <v>230</v>
      </c>
      <c r="B421" s="38" t="s">
        <v>212</v>
      </c>
      <c r="C421" s="49">
        <v>50</v>
      </c>
      <c r="D421" s="83" t="s">
        <v>444</v>
      </c>
      <c r="F421" s="38" t="s">
        <v>117</v>
      </c>
      <c r="G421" s="49">
        <v>90</v>
      </c>
    </row>
    <row r="422" spans="1:7" ht="16.5">
      <c r="A422" s="48" t="s">
        <v>222</v>
      </c>
      <c r="B422" s="38" t="s">
        <v>51</v>
      </c>
      <c r="C422" s="49">
        <v>100</v>
      </c>
      <c r="D422" s="83"/>
      <c r="F422" s="38" t="s">
        <v>51</v>
      </c>
      <c r="G422" s="49">
        <v>100</v>
      </c>
    </row>
    <row r="423" spans="1:7" ht="16.5">
      <c r="A423" s="165" t="s">
        <v>52</v>
      </c>
      <c r="B423" s="165"/>
      <c r="C423" s="52">
        <f>SUM(C417:C422)</f>
        <v>590</v>
      </c>
      <c r="D423" s="84"/>
      <c r="F423" s="53" t="s">
        <v>52</v>
      </c>
      <c r="G423" s="52">
        <f>SUM(G417:G422)</f>
        <v>690</v>
      </c>
    </row>
    <row r="424" spans="1:7" ht="16.5">
      <c r="A424" s="167" t="s">
        <v>13</v>
      </c>
      <c r="B424" s="167"/>
      <c r="C424" s="167"/>
      <c r="D424" s="80"/>
      <c r="F424" s="167" t="s">
        <v>13</v>
      </c>
      <c r="G424" s="167"/>
    </row>
    <row r="425" spans="1:7" ht="16.5">
      <c r="A425" s="51" t="s">
        <v>223</v>
      </c>
      <c r="B425" s="38" t="s">
        <v>213</v>
      </c>
      <c r="C425" s="49">
        <v>100</v>
      </c>
      <c r="D425" s="83"/>
      <c r="F425" s="38" t="s">
        <v>213</v>
      </c>
      <c r="G425" s="49">
        <v>100</v>
      </c>
    </row>
    <row r="426" spans="1:7" ht="82.5">
      <c r="A426" s="57" t="s">
        <v>258</v>
      </c>
      <c r="B426" s="38" t="s">
        <v>510</v>
      </c>
      <c r="C426" s="49">
        <v>260</v>
      </c>
      <c r="D426" s="83" t="s">
        <v>456</v>
      </c>
      <c r="F426" s="38" t="s">
        <v>528</v>
      </c>
      <c r="G426" s="49">
        <v>270</v>
      </c>
    </row>
    <row r="427" spans="1:7" ht="16.5">
      <c r="A427" s="51" t="s">
        <v>289</v>
      </c>
      <c r="B427" s="38" t="s">
        <v>214</v>
      </c>
      <c r="C427" s="49">
        <v>280</v>
      </c>
      <c r="D427" s="83"/>
      <c r="F427" s="38" t="s">
        <v>214</v>
      </c>
      <c r="G427" s="49">
        <v>280</v>
      </c>
    </row>
    <row r="428" spans="1:7" ht="16.5">
      <c r="A428" s="59" t="s">
        <v>248</v>
      </c>
      <c r="B428" s="38" t="s">
        <v>68</v>
      </c>
      <c r="C428" s="49">
        <v>200</v>
      </c>
      <c r="D428" s="83"/>
      <c r="F428" s="38" t="s">
        <v>68</v>
      </c>
      <c r="G428" s="49">
        <v>200</v>
      </c>
    </row>
    <row r="429" spans="1:7" ht="16.5">
      <c r="A429" s="51"/>
      <c r="B429" s="38" t="s">
        <v>117</v>
      </c>
      <c r="C429" s="49">
        <v>30</v>
      </c>
      <c r="D429" s="83"/>
      <c r="F429" s="38" t="s">
        <v>117</v>
      </c>
      <c r="G429" s="49">
        <v>40</v>
      </c>
    </row>
    <row r="430" spans="1:7" ht="16.5">
      <c r="A430" s="51"/>
      <c r="B430" s="38" t="s">
        <v>170</v>
      </c>
      <c r="C430" s="49">
        <v>60</v>
      </c>
      <c r="D430" s="83"/>
      <c r="F430" s="38" t="s">
        <v>170</v>
      </c>
      <c r="G430" s="49">
        <v>50</v>
      </c>
    </row>
    <row r="431" spans="1:7" ht="16.5">
      <c r="A431" s="48" t="s">
        <v>222</v>
      </c>
      <c r="B431" s="38" t="s">
        <v>58</v>
      </c>
      <c r="C431" s="49">
        <v>100</v>
      </c>
      <c r="D431" s="83"/>
      <c r="F431" s="38" t="s">
        <v>58</v>
      </c>
      <c r="G431" s="49">
        <v>100</v>
      </c>
    </row>
    <row r="432" spans="1:7" ht="16.5">
      <c r="A432" s="165" t="s">
        <v>55</v>
      </c>
      <c r="B432" s="165"/>
      <c r="C432" s="52">
        <f>SUM(C425:C431)</f>
        <v>1030</v>
      </c>
      <c r="D432" s="84"/>
      <c r="F432" s="53" t="s">
        <v>55</v>
      </c>
      <c r="G432" s="52">
        <f>SUM(G425:G431)</f>
        <v>1040</v>
      </c>
    </row>
    <row r="433" spans="1:7" ht="16.5">
      <c r="A433" s="164" t="s">
        <v>14</v>
      </c>
      <c r="B433" s="164"/>
      <c r="C433" s="164"/>
      <c r="D433" s="85"/>
      <c r="F433" s="164" t="s">
        <v>14</v>
      </c>
      <c r="G433" s="164"/>
    </row>
    <row r="434" spans="1:7" ht="33">
      <c r="A434" s="51" t="s">
        <v>265</v>
      </c>
      <c r="B434" s="38" t="s">
        <v>195</v>
      </c>
      <c r="C434" s="49">
        <v>100</v>
      </c>
      <c r="D434" s="83" t="s">
        <v>444</v>
      </c>
      <c r="F434" s="38" t="s">
        <v>372</v>
      </c>
      <c r="G434" s="49">
        <v>50</v>
      </c>
    </row>
    <row r="435" spans="1:7" ht="33">
      <c r="A435" s="60"/>
      <c r="B435" s="38" t="s">
        <v>350</v>
      </c>
      <c r="C435" s="49">
        <v>200</v>
      </c>
      <c r="D435" s="83" t="s">
        <v>422</v>
      </c>
      <c r="F435" s="38" t="s">
        <v>332</v>
      </c>
      <c r="G435" s="49">
        <v>200</v>
      </c>
    </row>
    <row r="436" spans="1:7" ht="16.5">
      <c r="A436" s="51" t="s">
        <v>222</v>
      </c>
      <c r="B436" s="38" t="s">
        <v>67</v>
      </c>
      <c r="C436" s="49">
        <v>100</v>
      </c>
      <c r="D436" s="83"/>
      <c r="F436" s="38" t="s">
        <v>67</v>
      </c>
      <c r="G436" s="49">
        <v>150</v>
      </c>
    </row>
    <row r="437" spans="1:7" ht="16.5">
      <c r="A437" s="165" t="s">
        <v>82</v>
      </c>
      <c r="B437" s="165"/>
      <c r="C437" s="52">
        <f>SUM(C434:C436)</f>
        <v>400</v>
      </c>
      <c r="D437" s="84"/>
      <c r="F437" s="53" t="s">
        <v>82</v>
      </c>
      <c r="G437" s="52">
        <f>SUM(G434:G436)</f>
        <v>400</v>
      </c>
    </row>
    <row r="438" spans="1:7" ht="16.5">
      <c r="A438" s="165" t="s">
        <v>302</v>
      </c>
      <c r="B438" s="165"/>
      <c r="C438" s="54">
        <f>C423+C432+C437</f>
        <v>2020</v>
      </c>
      <c r="D438" s="86"/>
      <c r="F438" s="53" t="s">
        <v>302</v>
      </c>
      <c r="G438" s="54">
        <f>G423+G432+G437</f>
        <v>2130</v>
      </c>
    </row>
    <row r="439" spans="1:7" ht="16.5">
      <c r="A439" s="166" t="s">
        <v>373</v>
      </c>
      <c r="B439" s="166"/>
      <c r="C439" s="166"/>
      <c r="D439" s="82"/>
      <c r="F439" s="166" t="s">
        <v>373</v>
      </c>
      <c r="G439" s="166"/>
    </row>
    <row r="440" spans="1:7" ht="16.5">
      <c r="A440" s="167" t="s">
        <v>124</v>
      </c>
      <c r="B440" s="167"/>
      <c r="C440" s="167"/>
      <c r="D440" s="80"/>
      <c r="F440" s="167" t="s">
        <v>124</v>
      </c>
      <c r="G440" s="167"/>
    </row>
    <row r="441" spans="1:7" ht="16.5">
      <c r="A441" s="48" t="s">
        <v>218</v>
      </c>
      <c r="B441" s="38" t="s">
        <v>50</v>
      </c>
      <c r="C441" s="49">
        <v>15</v>
      </c>
      <c r="D441" s="83" t="s">
        <v>426</v>
      </c>
      <c r="F441" s="38"/>
      <c r="G441" s="49"/>
    </row>
    <row r="442" spans="1:7" ht="16.5">
      <c r="A442" s="51" t="s">
        <v>264</v>
      </c>
      <c r="B442" s="38" t="s">
        <v>504</v>
      </c>
      <c r="C442" s="49">
        <v>280</v>
      </c>
      <c r="D442" s="83"/>
      <c r="F442" s="38" t="s">
        <v>292</v>
      </c>
      <c r="G442" s="49">
        <v>280</v>
      </c>
    </row>
    <row r="443" spans="1:7" ht="16.5">
      <c r="A443" s="51" t="s">
        <v>237</v>
      </c>
      <c r="B443" s="38" t="s">
        <v>60</v>
      </c>
      <c r="C443" s="49">
        <v>200</v>
      </c>
      <c r="D443" s="83"/>
      <c r="F443" s="38" t="s">
        <v>60</v>
      </c>
      <c r="G443" s="49">
        <v>200</v>
      </c>
    </row>
    <row r="444" spans="1:7" ht="16.5">
      <c r="A444" s="51"/>
      <c r="B444" s="38" t="s">
        <v>117</v>
      </c>
      <c r="C444" s="49">
        <v>40</v>
      </c>
      <c r="D444" s="83"/>
      <c r="F444" s="38" t="s">
        <v>117</v>
      </c>
      <c r="G444" s="49">
        <v>30</v>
      </c>
    </row>
    <row r="445" spans="1:7" ht="16.5">
      <c r="A445" s="48" t="s">
        <v>222</v>
      </c>
      <c r="B445" s="38" t="s">
        <v>58</v>
      </c>
      <c r="C445" s="49">
        <v>100</v>
      </c>
      <c r="D445" s="83"/>
      <c r="F445" s="38" t="s">
        <v>58</v>
      </c>
      <c r="G445" s="49">
        <v>100</v>
      </c>
    </row>
    <row r="446" spans="1:7" ht="16.5">
      <c r="A446" s="165" t="s">
        <v>52</v>
      </c>
      <c r="B446" s="165"/>
      <c r="C446" s="52">
        <f>SUM(C441:C445)</f>
        <v>635</v>
      </c>
      <c r="D446" s="84"/>
      <c r="F446" s="53" t="s">
        <v>52</v>
      </c>
      <c r="G446" s="52">
        <f>SUM(G441:G445)</f>
        <v>610</v>
      </c>
    </row>
    <row r="447" spans="1:7" ht="16.5">
      <c r="A447" s="167" t="s">
        <v>13</v>
      </c>
      <c r="B447" s="167"/>
      <c r="C447" s="167"/>
      <c r="D447" s="80"/>
      <c r="F447" s="167" t="s">
        <v>13</v>
      </c>
      <c r="G447" s="167"/>
    </row>
    <row r="448" spans="1:7" ht="33">
      <c r="A448" s="48" t="s">
        <v>253</v>
      </c>
      <c r="B448" s="38" t="s">
        <v>186</v>
      </c>
      <c r="C448" s="49">
        <v>100</v>
      </c>
      <c r="D448" s="83"/>
      <c r="F448" s="38" t="s">
        <v>186</v>
      </c>
      <c r="G448" s="49">
        <v>100</v>
      </c>
    </row>
    <row r="449" spans="1:7" ht="82.5">
      <c r="A449" s="57" t="s">
        <v>254</v>
      </c>
      <c r="B449" s="38" t="s">
        <v>500</v>
      </c>
      <c r="C449" s="49">
        <v>270</v>
      </c>
      <c r="D449" s="83" t="s">
        <v>456</v>
      </c>
      <c r="F449" s="38" t="s">
        <v>529</v>
      </c>
      <c r="G449" s="49">
        <v>270</v>
      </c>
    </row>
    <row r="450" spans="1:7" ht="33">
      <c r="A450" s="51" t="s">
        <v>235</v>
      </c>
      <c r="B450" s="38" t="s">
        <v>517</v>
      </c>
      <c r="C450" s="49">
        <v>105</v>
      </c>
      <c r="D450" s="83" t="s">
        <v>444</v>
      </c>
      <c r="F450" s="38" t="s">
        <v>534</v>
      </c>
      <c r="G450" s="49">
        <v>130</v>
      </c>
    </row>
    <row r="451" spans="1:7" ht="33">
      <c r="A451" s="55" t="s">
        <v>268</v>
      </c>
      <c r="B451" s="38" t="s">
        <v>198</v>
      </c>
      <c r="C451" s="49">
        <v>180</v>
      </c>
      <c r="D451" s="83" t="s">
        <v>444</v>
      </c>
      <c r="F451" s="38" t="s">
        <v>177</v>
      </c>
      <c r="G451" s="49">
        <v>180</v>
      </c>
    </row>
    <row r="452" spans="1:7" ht="16.5">
      <c r="A452" s="48" t="s">
        <v>226</v>
      </c>
      <c r="B452" s="38" t="s">
        <v>54</v>
      </c>
      <c r="C452" s="49">
        <v>200</v>
      </c>
      <c r="D452" s="83"/>
      <c r="F452" s="38" t="s">
        <v>54</v>
      </c>
      <c r="G452" s="49">
        <v>200</v>
      </c>
    </row>
    <row r="453" spans="1:7" ht="16.5">
      <c r="A453" s="51"/>
      <c r="B453" s="38" t="s">
        <v>117</v>
      </c>
      <c r="C453" s="49">
        <v>30</v>
      </c>
      <c r="D453" s="83"/>
      <c r="F453" s="38" t="s">
        <v>117</v>
      </c>
      <c r="G453" s="49">
        <v>30</v>
      </c>
    </row>
    <row r="454" spans="1:7" ht="16.5">
      <c r="A454" s="51"/>
      <c r="B454" s="38" t="s">
        <v>170</v>
      </c>
      <c r="C454" s="49">
        <v>60</v>
      </c>
      <c r="D454" s="83"/>
      <c r="F454" s="38" t="s">
        <v>170</v>
      </c>
      <c r="G454" s="49">
        <v>50</v>
      </c>
    </row>
    <row r="455" spans="1:7" ht="16.5">
      <c r="A455" s="48" t="s">
        <v>222</v>
      </c>
      <c r="B455" s="38" t="s">
        <v>51</v>
      </c>
      <c r="C455" s="49">
        <v>100</v>
      </c>
      <c r="D455" s="83"/>
      <c r="F455" s="38" t="s">
        <v>51</v>
      </c>
      <c r="G455" s="49">
        <v>100</v>
      </c>
    </row>
    <row r="456" spans="1:7" ht="16.5">
      <c r="A456" s="165" t="s">
        <v>55</v>
      </c>
      <c r="B456" s="165"/>
      <c r="C456" s="52">
        <f>SUM(C448:C455)</f>
        <v>1045</v>
      </c>
      <c r="D456" s="84"/>
      <c r="F456" s="53" t="s">
        <v>55</v>
      </c>
      <c r="G456" s="52">
        <f>SUM(G448:G455)</f>
        <v>1060</v>
      </c>
    </row>
    <row r="457" spans="1:7" ht="16.5">
      <c r="A457" s="164" t="s">
        <v>14</v>
      </c>
      <c r="B457" s="164"/>
      <c r="C457" s="164"/>
      <c r="D457" s="85"/>
      <c r="F457" s="164" t="s">
        <v>14</v>
      </c>
      <c r="G457" s="164"/>
    </row>
    <row r="458" spans="1:7" ht="33">
      <c r="A458" s="51" t="s">
        <v>234</v>
      </c>
      <c r="B458" s="38" t="s">
        <v>176</v>
      </c>
      <c r="C458" s="49">
        <v>75</v>
      </c>
      <c r="D458" s="83" t="s">
        <v>452</v>
      </c>
      <c r="F458" s="38" t="s">
        <v>335</v>
      </c>
      <c r="G458" s="49">
        <v>50</v>
      </c>
    </row>
    <row r="459" spans="1:7" ht="16.5">
      <c r="A459" s="55"/>
      <c r="B459" s="38" t="s">
        <v>175</v>
      </c>
      <c r="C459" s="49">
        <v>200</v>
      </c>
      <c r="D459" s="83"/>
      <c r="F459" s="38" t="s">
        <v>175</v>
      </c>
      <c r="G459" s="49">
        <v>200</v>
      </c>
    </row>
    <row r="460" spans="1:7" ht="16.5">
      <c r="A460" s="51" t="s">
        <v>222</v>
      </c>
      <c r="B460" s="38" t="s">
        <v>171</v>
      </c>
      <c r="C460" s="49">
        <v>150</v>
      </c>
      <c r="D460" s="83"/>
      <c r="F460" s="38" t="s">
        <v>171</v>
      </c>
      <c r="G460" s="49">
        <v>150</v>
      </c>
    </row>
    <row r="461" spans="1:7" ht="16.5">
      <c r="A461" s="165" t="s">
        <v>82</v>
      </c>
      <c r="B461" s="165"/>
      <c r="C461" s="52">
        <f>SUM(C458:C460)</f>
        <v>425</v>
      </c>
      <c r="D461" s="84"/>
      <c r="F461" s="53" t="s">
        <v>82</v>
      </c>
      <c r="G461" s="52">
        <f>SUM(G458:G460)</f>
        <v>400</v>
      </c>
    </row>
    <row r="462" spans="1:7" ht="16.5">
      <c r="A462" s="165" t="s">
        <v>374</v>
      </c>
      <c r="B462" s="165"/>
      <c r="C462" s="54">
        <f>C461+C456+C446</f>
        <v>2105</v>
      </c>
      <c r="D462" s="86"/>
      <c r="F462" s="53" t="s">
        <v>374</v>
      </c>
      <c r="G462" s="54">
        <f>G461+G456+G446</f>
        <v>2070</v>
      </c>
    </row>
    <row r="463" spans="1:7" ht="16.5">
      <c r="A463" s="166" t="s">
        <v>375</v>
      </c>
      <c r="B463" s="166"/>
      <c r="C463" s="166"/>
      <c r="D463" s="82"/>
      <c r="F463" s="166" t="s">
        <v>375</v>
      </c>
      <c r="G463" s="166"/>
    </row>
    <row r="464" spans="1:7" ht="16.5">
      <c r="A464" s="167" t="s">
        <v>124</v>
      </c>
      <c r="B464" s="167"/>
      <c r="C464" s="167"/>
      <c r="D464" s="80"/>
      <c r="F464" s="167" t="s">
        <v>124</v>
      </c>
      <c r="G464" s="167"/>
    </row>
    <row r="465" spans="1:7" ht="33">
      <c r="A465" s="48" t="s">
        <v>217</v>
      </c>
      <c r="B465" s="38" t="s">
        <v>49</v>
      </c>
      <c r="C465" s="49">
        <v>10</v>
      </c>
      <c r="D465" s="83" t="s">
        <v>427</v>
      </c>
      <c r="F465" s="38"/>
      <c r="G465" s="49"/>
    </row>
    <row r="466" spans="1:7" ht="16.5">
      <c r="A466" s="48" t="s">
        <v>218</v>
      </c>
      <c r="B466" s="38" t="s">
        <v>50</v>
      </c>
      <c r="C466" s="49">
        <v>15</v>
      </c>
      <c r="D466" s="83" t="s">
        <v>426</v>
      </c>
      <c r="F466" s="38"/>
      <c r="G466" s="49"/>
    </row>
    <row r="467" spans="1:7" ht="16.5">
      <c r="A467" s="48" t="s">
        <v>219</v>
      </c>
      <c r="B467" s="38" t="s">
        <v>83</v>
      </c>
      <c r="C467" s="49">
        <v>40</v>
      </c>
      <c r="D467" s="83" t="s">
        <v>419</v>
      </c>
      <c r="F467" s="38"/>
      <c r="G467" s="49"/>
    </row>
    <row r="468" spans="1:7" ht="33">
      <c r="A468" s="48" t="s">
        <v>278</v>
      </c>
      <c r="B468" s="38" t="s">
        <v>215</v>
      </c>
      <c r="C468" s="49">
        <v>210</v>
      </c>
      <c r="D468" s="83" t="s">
        <v>444</v>
      </c>
      <c r="F468" s="38" t="s">
        <v>376</v>
      </c>
      <c r="G468" s="49">
        <v>100</v>
      </c>
    </row>
    <row r="469" spans="1:7" ht="16.5">
      <c r="A469" s="48"/>
      <c r="B469" s="38"/>
      <c r="C469" s="49"/>
      <c r="D469" s="83"/>
      <c r="F469" s="38" t="s">
        <v>326</v>
      </c>
      <c r="G469" s="49">
        <v>180</v>
      </c>
    </row>
    <row r="470" spans="1:7" ht="16.5">
      <c r="A470" s="48" t="s">
        <v>221</v>
      </c>
      <c r="B470" s="38" t="s">
        <v>11</v>
      </c>
      <c r="C470" s="49">
        <v>200</v>
      </c>
      <c r="D470" s="83"/>
      <c r="F470" s="38" t="s">
        <v>11</v>
      </c>
      <c r="G470" s="49">
        <v>200</v>
      </c>
    </row>
    <row r="471" spans="1:7" ht="16.5">
      <c r="A471" s="51"/>
      <c r="B471" s="38" t="s">
        <v>117</v>
      </c>
      <c r="C471" s="49">
        <v>40</v>
      </c>
      <c r="D471" s="83"/>
      <c r="F471" s="38" t="s">
        <v>117</v>
      </c>
      <c r="G471" s="49">
        <v>70</v>
      </c>
    </row>
    <row r="472" spans="1:7" ht="16.5">
      <c r="A472" s="48" t="s">
        <v>222</v>
      </c>
      <c r="B472" s="38" t="s">
        <v>51</v>
      </c>
      <c r="C472" s="49">
        <v>100</v>
      </c>
      <c r="D472" s="83"/>
      <c r="F472" s="38" t="s">
        <v>51</v>
      </c>
      <c r="G472" s="49">
        <v>100</v>
      </c>
    </row>
    <row r="473" spans="1:7" ht="16.5">
      <c r="A473" s="165" t="s">
        <v>52</v>
      </c>
      <c r="B473" s="165"/>
      <c r="C473" s="52">
        <f>SUM(C465:C472)</f>
        <v>615</v>
      </c>
      <c r="D473" s="84"/>
      <c r="F473" s="53" t="s">
        <v>52</v>
      </c>
      <c r="G473" s="52">
        <f>SUM(G465:G472)</f>
        <v>650</v>
      </c>
    </row>
    <row r="474" spans="1:7" ht="16.5">
      <c r="A474" s="167" t="s">
        <v>13</v>
      </c>
      <c r="B474" s="167"/>
      <c r="C474" s="167"/>
      <c r="D474" s="80"/>
      <c r="F474" s="167" t="s">
        <v>13</v>
      </c>
      <c r="G474" s="167"/>
    </row>
    <row r="475" spans="1:7" ht="33">
      <c r="A475" s="48" t="s">
        <v>231</v>
      </c>
      <c r="B475" s="38" t="s">
        <v>174</v>
      </c>
      <c r="C475" s="49">
        <v>100</v>
      </c>
      <c r="D475" s="83"/>
      <c r="F475" s="38" t="s">
        <v>174</v>
      </c>
      <c r="G475" s="49">
        <v>100</v>
      </c>
    </row>
    <row r="476" spans="1:7" ht="49.5">
      <c r="A476" s="48" t="s">
        <v>290</v>
      </c>
      <c r="B476" s="38" t="s">
        <v>518</v>
      </c>
      <c r="C476" s="49">
        <v>270</v>
      </c>
      <c r="D476" s="83" t="s">
        <v>477</v>
      </c>
      <c r="F476" s="38" t="s">
        <v>530</v>
      </c>
      <c r="G476" s="49">
        <v>270</v>
      </c>
    </row>
    <row r="477" spans="1:7" ht="33">
      <c r="A477" s="48" t="s">
        <v>246</v>
      </c>
      <c r="B477" s="38" t="s">
        <v>182</v>
      </c>
      <c r="C477" s="49">
        <v>100</v>
      </c>
      <c r="D477" s="83" t="s">
        <v>478</v>
      </c>
      <c r="F477" s="38" t="s">
        <v>541</v>
      </c>
      <c r="G477" s="49">
        <v>140</v>
      </c>
    </row>
    <row r="478" spans="1:7" ht="49.5">
      <c r="A478" s="48" t="s">
        <v>247</v>
      </c>
      <c r="B478" s="38" t="s">
        <v>193</v>
      </c>
      <c r="C478" s="49">
        <v>180</v>
      </c>
      <c r="D478" s="83" t="s">
        <v>432</v>
      </c>
      <c r="F478" s="38" t="s">
        <v>193</v>
      </c>
      <c r="G478" s="49">
        <v>180</v>
      </c>
    </row>
    <row r="479" spans="1:7" ht="16.5">
      <c r="A479" s="48" t="s">
        <v>241</v>
      </c>
      <c r="B479" s="38" t="s">
        <v>69</v>
      </c>
      <c r="C479" s="49">
        <v>200</v>
      </c>
      <c r="D479" s="83"/>
      <c r="F479" s="38" t="s">
        <v>69</v>
      </c>
      <c r="G479" s="49">
        <v>200</v>
      </c>
    </row>
    <row r="480" spans="1:7" ht="16.5">
      <c r="A480" s="51"/>
      <c r="B480" s="38" t="s">
        <v>117</v>
      </c>
      <c r="C480" s="49">
        <v>30</v>
      </c>
      <c r="D480" s="83"/>
      <c r="F480" s="38" t="s">
        <v>117</v>
      </c>
      <c r="G480" s="49">
        <v>30</v>
      </c>
    </row>
    <row r="481" spans="1:7" ht="16.5">
      <c r="A481" s="51"/>
      <c r="B481" s="38" t="s">
        <v>170</v>
      </c>
      <c r="C481" s="49">
        <v>60</v>
      </c>
      <c r="D481" s="83"/>
      <c r="F481" s="38" t="s">
        <v>170</v>
      </c>
      <c r="G481" s="49">
        <v>50</v>
      </c>
    </row>
    <row r="482" spans="1:7" ht="16.5">
      <c r="A482" s="48" t="s">
        <v>222</v>
      </c>
      <c r="B482" s="38" t="s">
        <v>58</v>
      </c>
      <c r="C482" s="49">
        <v>100</v>
      </c>
      <c r="D482" s="83"/>
      <c r="F482" s="38" t="s">
        <v>58</v>
      </c>
      <c r="G482" s="49">
        <v>100</v>
      </c>
    </row>
    <row r="483" spans="1:7" ht="16.5">
      <c r="A483" s="165" t="s">
        <v>55</v>
      </c>
      <c r="B483" s="165"/>
      <c r="C483" s="52">
        <f>SUM(C475:C482)</f>
        <v>1040</v>
      </c>
      <c r="D483" s="84"/>
      <c r="F483" s="53" t="s">
        <v>55</v>
      </c>
      <c r="G483" s="52">
        <f>SUM(G475:G482)</f>
        <v>1070</v>
      </c>
    </row>
    <row r="484" spans="1:7" ht="16.5">
      <c r="A484" s="164" t="s">
        <v>14</v>
      </c>
      <c r="B484" s="164"/>
      <c r="C484" s="164"/>
      <c r="D484" s="85"/>
      <c r="F484" s="164" t="s">
        <v>14</v>
      </c>
      <c r="G484" s="164"/>
    </row>
    <row r="485" spans="1:7" ht="33">
      <c r="A485" s="51" t="s">
        <v>272</v>
      </c>
      <c r="B485" s="38" t="s">
        <v>178</v>
      </c>
      <c r="C485" s="49">
        <v>75</v>
      </c>
      <c r="D485" s="83" t="s">
        <v>461</v>
      </c>
      <c r="F485" s="38" t="s">
        <v>328</v>
      </c>
      <c r="G485" s="49">
        <v>50</v>
      </c>
    </row>
    <row r="486" spans="1:7" ht="33">
      <c r="A486" s="60"/>
      <c r="B486" s="38" t="s">
        <v>200</v>
      </c>
      <c r="C486" s="49">
        <v>200</v>
      </c>
      <c r="D486" s="83" t="s">
        <v>423</v>
      </c>
      <c r="F486" s="38" t="s">
        <v>332</v>
      </c>
      <c r="G486" s="49">
        <v>200</v>
      </c>
    </row>
    <row r="487" spans="1:7" ht="16.5">
      <c r="A487" s="51" t="s">
        <v>222</v>
      </c>
      <c r="B487" s="38" t="s">
        <v>125</v>
      </c>
      <c r="C487" s="49">
        <v>100</v>
      </c>
      <c r="D487" s="83"/>
      <c r="F487" s="38" t="s">
        <v>125</v>
      </c>
      <c r="G487" s="49">
        <v>150</v>
      </c>
    </row>
    <row r="488" spans="1:7" ht="16.5">
      <c r="A488" s="165" t="s">
        <v>82</v>
      </c>
      <c r="B488" s="165"/>
      <c r="C488" s="52">
        <f>SUM(C485:C487)</f>
        <v>375</v>
      </c>
      <c r="D488" s="84"/>
      <c r="F488" s="53" t="s">
        <v>82</v>
      </c>
      <c r="G488" s="52">
        <f>SUM(G485:G487)</f>
        <v>400</v>
      </c>
    </row>
    <row r="489" spans="1:7" ht="16.5">
      <c r="A489" s="165" t="s">
        <v>301</v>
      </c>
      <c r="B489" s="165"/>
      <c r="C489" s="54">
        <f>C473+C483+C488</f>
        <v>2030</v>
      </c>
      <c r="D489" s="86"/>
      <c r="F489" s="53" t="s">
        <v>301</v>
      </c>
      <c r="G489" s="54">
        <f>G473+G483+G488</f>
        <v>2120</v>
      </c>
    </row>
    <row r="490" spans="1:7" ht="16.5">
      <c r="A490" s="166" t="s">
        <v>377</v>
      </c>
      <c r="B490" s="166"/>
      <c r="C490" s="166"/>
      <c r="D490" s="82"/>
      <c r="F490" s="166" t="s">
        <v>377</v>
      </c>
      <c r="G490" s="166"/>
    </row>
    <row r="491" spans="1:7" ht="16.5">
      <c r="A491" s="167" t="s">
        <v>124</v>
      </c>
      <c r="B491" s="167"/>
      <c r="C491" s="167"/>
      <c r="D491" s="80"/>
      <c r="F491" s="167" t="s">
        <v>124</v>
      </c>
      <c r="G491" s="167"/>
    </row>
    <row r="492" spans="1:7" ht="33">
      <c r="A492" s="51" t="s">
        <v>273</v>
      </c>
      <c r="B492" s="38" t="s">
        <v>509</v>
      </c>
      <c r="C492" s="49">
        <v>105</v>
      </c>
      <c r="D492" s="83" t="s">
        <v>424</v>
      </c>
      <c r="F492" s="38" t="s">
        <v>343</v>
      </c>
      <c r="G492" s="49">
        <v>100</v>
      </c>
    </row>
    <row r="493" spans="1:7" ht="49.5">
      <c r="A493" s="48" t="s">
        <v>247</v>
      </c>
      <c r="B493" s="38" t="s">
        <v>193</v>
      </c>
      <c r="C493" s="49">
        <v>180</v>
      </c>
      <c r="D493" s="83" t="s">
        <v>432</v>
      </c>
      <c r="F493" s="38" t="s">
        <v>193</v>
      </c>
      <c r="G493" s="49">
        <v>180</v>
      </c>
    </row>
    <row r="494" spans="1:7" ht="33">
      <c r="A494" s="48" t="s">
        <v>252</v>
      </c>
      <c r="B494" s="38" t="s">
        <v>12</v>
      </c>
      <c r="C494" s="49">
        <v>200</v>
      </c>
      <c r="D494" s="83" t="s">
        <v>448</v>
      </c>
      <c r="F494" s="38" t="s">
        <v>338</v>
      </c>
      <c r="G494" s="49">
        <v>200</v>
      </c>
    </row>
    <row r="495" spans="1:7" ht="16.5">
      <c r="A495" s="51"/>
      <c r="B495" s="38" t="s">
        <v>117</v>
      </c>
      <c r="C495" s="49">
        <v>40</v>
      </c>
      <c r="D495" s="83"/>
      <c r="F495" s="38" t="s">
        <v>117</v>
      </c>
      <c r="G495" s="49">
        <v>40</v>
      </c>
    </row>
    <row r="496" spans="1:7" ht="16.5">
      <c r="A496" s="48" t="s">
        <v>222</v>
      </c>
      <c r="B496" s="38" t="s">
        <v>58</v>
      </c>
      <c r="C496" s="49">
        <v>100</v>
      </c>
      <c r="D496" s="83"/>
      <c r="F496" s="38" t="s">
        <v>58</v>
      </c>
      <c r="G496" s="49">
        <v>100</v>
      </c>
    </row>
    <row r="497" spans="1:7" ht="16.5">
      <c r="A497" s="165" t="s">
        <v>52</v>
      </c>
      <c r="B497" s="165"/>
      <c r="C497" s="52">
        <f>SUM(C492:C496)</f>
        <v>625</v>
      </c>
      <c r="D497" s="84"/>
      <c r="F497" s="53" t="s">
        <v>52</v>
      </c>
      <c r="G497" s="52">
        <f>SUM(G492:G496)</f>
        <v>620</v>
      </c>
    </row>
    <row r="498" spans="1:7" ht="16.5">
      <c r="A498" s="167" t="s">
        <v>13</v>
      </c>
      <c r="B498" s="167"/>
      <c r="C498" s="167"/>
      <c r="D498" s="80"/>
      <c r="F498" s="167" t="s">
        <v>13</v>
      </c>
      <c r="G498" s="167"/>
    </row>
    <row r="499" spans="1:7" ht="16.5">
      <c r="A499" s="48" t="s">
        <v>275</v>
      </c>
      <c r="B499" s="38" t="s">
        <v>202</v>
      </c>
      <c r="C499" s="49">
        <v>100</v>
      </c>
      <c r="D499" s="83"/>
      <c r="F499" s="38" t="s">
        <v>202</v>
      </c>
      <c r="G499" s="49">
        <v>100</v>
      </c>
    </row>
    <row r="500" spans="1:7" ht="33">
      <c r="A500" s="51" t="s">
        <v>263</v>
      </c>
      <c r="B500" s="38" t="s">
        <v>505</v>
      </c>
      <c r="C500" s="49">
        <v>270</v>
      </c>
      <c r="D500" s="83"/>
      <c r="F500" s="38" t="s">
        <v>505</v>
      </c>
      <c r="G500" s="49">
        <v>270</v>
      </c>
    </row>
    <row r="501" spans="1:7" ht="82.5">
      <c r="A501" s="51" t="s">
        <v>291</v>
      </c>
      <c r="B501" s="38" t="s">
        <v>216</v>
      </c>
      <c r="C501" s="49">
        <v>280</v>
      </c>
      <c r="D501" s="83" t="s">
        <v>471</v>
      </c>
      <c r="F501" s="38" t="s">
        <v>386</v>
      </c>
      <c r="G501" s="49">
        <v>100</v>
      </c>
    </row>
    <row r="502" spans="1:7" ht="16.5">
      <c r="A502" s="51"/>
      <c r="B502" s="38"/>
      <c r="C502" s="49"/>
      <c r="D502" s="83"/>
      <c r="F502" s="38" t="s">
        <v>342</v>
      </c>
      <c r="G502" s="49">
        <v>180</v>
      </c>
    </row>
    <row r="503" spans="1:7" ht="16.5">
      <c r="A503" s="48" t="s">
        <v>241</v>
      </c>
      <c r="B503" s="38" t="s">
        <v>110</v>
      </c>
      <c r="C503" s="49">
        <v>200</v>
      </c>
      <c r="D503" s="83"/>
      <c r="F503" s="38" t="s">
        <v>110</v>
      </c>
      <c r="G503" s="49">
        <v>200</v>
      </c>
    </row>
    <row r="504" spans="1:7" ht="16.5">
      <c r="A504" s="51"/>
      <c r="B504" s="38" t="s">
        <v>117</v>
      </c>
      <c r="C504" s="49">
        <v>30</v>
      </c>
      <c r="D504" s="83"/>
      <c r="F504" s="38" t="s">
        <v>117</v>
      </c>
      <c r="G504" s="49">
        <v>30</v>
      </c>
    </row>
    <row r="505" spans="1:7" ht="16.5">
      <c r="A505" s="51"/>
      <c r="B505" s="38" t="s">
        <v>170</v>
      </c>
      <c r="C505" s="49">
        <v>60</v>
      </c>
      <c r="D505" s="83"/>
      <c r="F505" s="38" t="s">
        <v>170</v>
      </c>
      <c r="G505" s="49">
        <v>50</v>
      </c>
    </row>
    <row r="506" spans="1:7" ht="16.5">
      <c r="A506" s="48" t="s">
        <v>222</v>
      </c>
      <c r="B506" s="38" t="s">
        <v>51</v>
      </c>
      <c r="C506" s="49">
        <v>100</v>
      </c>
      <c r="D506" s="83"/>
      <c r="F506" s="38" t="s">
        <v>51</v>
      </c>
      <c r="G506" s="49">
        <v>100</v>
      </c>
    </row>
    <row r="507" spans="1:7" ht="16.5">
      <c r="A507" s="62" t="s">
        <v>55</v>
      </c>
      <c r="B507" s="63"/>
      <c r="C507" s="52">
        <f>SUM(C499:C506)</f>
        <v>1040</v>
      </c>
      <c r="D507" s="84"/>
      <c r="F507" s="64" t="s">
        <v>55</v>
      </c>
      <c r="G507" s="52">
        <f>SUM(G499:G506)</f>
        <v>1030</v>
      </c>
    </row>
    <row r="508" spans="1:7" ht="16.5">
      <c r="A508" s="164" t="s">
        <v>14</v>
      </c>
      <c r="B508" s="164"/>
      <c r="C508" s="164"/>
      <c r="D508" s="85"/>
      <c r="F508" s="164" t="s">
        <v>14</v>
      </c>
      <c r="G508" s="164"/>
    </row>
    <row r="509" spans="1:7" ht="33">
      <c r="A509" s="51" t="s">
        <v>277</v>
      </c>
      <c r="B509" s="38" t="s">
        <v>70</v>
      </c>
      <c r="C509" s="49">
        <v>55</v>
      </c>
      <c r="D509" s="83" t="s">
        <v>479</v>
      </c>
      <c r="F509" s="38" t="s">
        <v>335</v>
      </c>
      <c r="G509" s="49">
        <v>50</v>
      </c>
    </row>
    <row r="510" spans="1:7" ht="16.5">
      <c r="A510" s="51" t="s">
        <v>237</v>
      </c>
      <c r="B510" s="38" t="s">
        <v>60</v>
      </c>
      <c r="C510" s="49">
        <v>200</v>
      </c>
      <c r="D510" s="83"/>
      <c r="F510" s="38" t="s">
        <v>60</v>
      </c>
      <c r="G510" s="49">
        <v>200</v>
      </c>
    </row>
    <row r="511" spans="1:7" ht="16.5">
      <c r="A511" s="48" t="s">
        <v>222</v>
      </c>
      <c r="B511" s="38" t="s">
        <v>58</v>
      </c>
      <c r="C511" s="49">
        <v>100</v>
      </c>
      <c r="D511" s="83"/>
      <c r="F511" s="38" t="s">
        <v>58</v>
      </c>
      <c r="G511" s="49">
        <v>150</v>
      </c>
    </row>
    <row r="512" spans="1:7" ht="16.5">
      <c r="A512" s="165" t="s">
        <v>82</v>
      </c>
      <c r="B512" s="165"/>
      <c r="C512" s="52">
        <f>SUM(C509:C511)</f>
        <v>355</v>
      </c>
      <c r="D512" s="84"/>
      <c r="F512" s="53" t="s">
        <v>82</v>
      </c>
      <c r="G512" s="52">
        <f>SUM(G509:G511)</f>
        <v>400</v>
      </c>
    </row>
    <row r="513" spans="1:7" ht="16.5">
      <c r="A513" s="165" t="s">
        <v>378</v>
      </c>
      <c r="B513" s="165"/>
      <c r="C513" s="54">
        <f>C512+C507+C497</f>
        <v>2020</v>
      </c>
      <c r="D513" s="86"/>
      <c r="F513" s="53" t="s">
        <v>378</v>
      </c>
      <c r="G513" s="54">
        <f>G512+G507+G497</f>
        <v>2050</v>
      </c>
    </row>
  </sheetData>
  <sheetProtection/>
  <mergeCells count="247">
    <mergeCell ref="A7:C7"/>
    <mergeCell ref="D5:D6"/>
    <mergeCell ref="A5:A6"/>
    <mergeCell ref="B5:B6"/>
    <mergeCell ref="C5:C6"/>
    <mergeCell ref="F5:F6"/>
    <mergeCell ref="G5:G6"/>
    <mergeCell ref="F7:G7"/>
    <mergeCell ref="A8:C8"/>
    <mergeCell ref="F8:G8"/>
    <mergeCell ref="A34:C34"/>
    <mergeCell ref="F34:G34"/>
    <mergeCell ref="A35:C35"/>
    <mergeCell ref="F35:G35"/>
    <mergeCell ref="A17:B17"/>
    <mergeCell ref="A18:C18"/>
    <mergeCell ref="F18:G18"/>
    <mergeCell ref="F59:G59"/>
    <mergeCell ref="A60:C60"/>
    <mergeCell ref="F60:G60"/>
    <mergeCell ref="A42:B42"/>
    <mergeCell ref="A27:B27"/>
    <mergeCell ref="A28:C28"/>
    <mergeCell ref="F28:G28"/>
    <mergeCell ref="A32:B32"/>
    <mergeCell ref="A33:B33"/>
    <mergeCell ref="A43:C43"/>
    <mergeCell ref="F43:G43"/>
    <mergeCell ref="A52:B52"/>
    <mergeCell ref="A53:C53"/>
    <mergeCell ref="F53:G53"/>
    <mergeCell ref="A81:B81"/>
    <mergeCell ref="F77:G77"/>
    <mergeCell ref="A57:B57"/>
    <mergeCell ref="A58:B58"/>
    <mergeCell ref="A59:C59"/>
    <mergeCell ref="A82:B82"/>
    <mergeCell ref="A83:C83"/>
    <mergeCell ref="F83:G83"/>
    <mergeCell ref="A84:C84"/>
    <mergeCell ref="F84:G84"/>
    <mergeCell ref="A67:B67"/>
    <mergeCell ref="A68:C68"/>
    <mergeCell ref="F68:G68"/>
    <mergeCell ref="A76:B76"/>
    <mergeCell ref="A77:C77"/>
    <mergeCell ref="A108:B108"/>
    <mergeCell ref="A109:B109"/>
    <mergeCell ref="A110:C110"/>
    <mergeCell ref="F110:G110"/>
    <mergeCell ref="A111:C111"/>
    <mergeCell ref="F111:G111"/>
    <mergeCell ref="A93:B93"/>
    <mergeCell ref="A94:C94"/>
    <mergeCell ref="F94:G94"/>
    <mergeCell ref="A103:B103"/>
    <mergeCell ref="A104:C104"/>
    <mergeCell ref="F104:G104"/>
    <mergeCell ref="A132:B132"/>
    <mergeCell ref="A133:B133"/>
    <mergeCell ref="A134:C134"/>
    <mergeCell ref="F134:G134"/>
    <mergeCell ref="A135:C135"/>
    <mergeCell ref="F135:G135"/>
    <mergeCell ref="A118:B118"/>
    <mergeCell ref="A119:C119"/>
    <mergeCell ref="F119:G119"/>
    <mergeCell ref="A127:B127"/>
    <mergeCell ref="A128:C128"/>
    <mergeCell ref="F128:G128"/>
    <mergeCell ref="A159:B159"/>
    <mergeCell ref="A160:B160"/>
    <mergeCell ref="A161:C161"/>
    <mergeCell ref="F161:G161"/>
    <mergeCell ref="A162:C162"/>
    <mergeCell ref="F162:G162"/>
    <mergeCell ref="A144:B144"/>
    <mergeCell ref="A145:C145"/>
    <mergeCell ref="F145:G145"/>
    <mergeCell ref="A154:B154"/>
    <mergeCell ref="A155:C155"/>
    <mergeCell ref="F155:G155"/>
    <mergeCell ref="A183:B183"/>
    <mergeCell ref="A184:B184"/>
    <mergeCell ref="A185:C185"/>
    <mergeCell ref="F185:G185"/>
    <mergeCell ref="A186:C186"/>
    <mergeCell ref="F186:G186"/>
    <mergeCell ref="A169:B169"/>
    <mergeCell ref="A170:C170"/>
    <mergeCell ref="F170:G170"/>
    <mergeCell ref="A178:B178"/>
    <mergeCell ref="A179:C179"/>
    <mergeCell ref="F179:G179"/>
    <mergeCell ref="A208:B208"/>
    <mergeCell ref="A209:B209"/>
    <mergeCell ref="A210:C210"/>
    <mergeCell ref="F210:G210"/>
    <mergeCell ref="A211:C211"/>
    <mergeCell ref="F211:G211"/>
    <mergeCell ref="A193:B193"/>
    <mergeCell ref="A194:C194"/>
    <mergeCell ref="F194:G194"/>
    <mergeCell ref="A203:B203"/>
    <mergeCell ref="A204:C204"/>
    <mergeCell ref="F204:G204"/>
    <mergeCell ref="A234:B234"/>
    <mergeCell ref="A235:B235"/>
    <mergeCell ref="A236:C236"/>
    <mergeCell ref="F236:G236"/>
    <mergeCell ref="A237:C237"/>
    <mergeCell ref="F237:G237"/>
    <mergeCell ref="A219:B219"/>
    <mergeCell ref="A220:C220"/>
    <mergeCell ref="F220:G220"/>
    <mergeCell ref="A229:B229"/>
    <mergeCell ref="A230:C230"/>
    <mergeCell ref="F230:G230"/>
    <mergeCell ref="A257:B257"/>
    <mergeCell ref="A258:B258"/>
    <mergeCell ref="A259:C259"/>
    <mergeCell ref="F259:G259"/>
    <mergeCell ref="A260:C260"/>
    <mergeCell ref="F260:G260"/>
    <mergeCell ref="A243:B243"/>
    <mergeCell ref="A244:C244"/>
    <mergeCell ref="F244:G244"/>
    <mergeCell ref="A252:B252"/>
    <mergeCell ref="A253:C253"/>
    <mergeCell ref="F253:G253"/>
    <mergeCell ref="A284:B284"/>
    <mergeCell ref="A285:B285"/>
    <mergeCell ref="A286:C286"/>
    <mergeCell ref="F286:G286"/>
    <mergeCell ref="A287:C287"/>
    <mergeCell ref="F287:G287"/>
    <mergeCell ref="A269:B269"/>
    <mergeCell ref="A270:C270"/>
    <mergeCell ref="F270:G270"/>
    <mergeCell ref="A279:B279"/>
    <mergeCell ref="A280:C280"/>
    <mergeCell ref="F280:G280"/>
    <mergeCell ref="A309:B309"/>
    <mergeCell ref="A310:B310"/>
    <mergeCell ref="A311:C311"/>
    <mergeCell ref="F311:G311"/>
    <mergeCell ref="A312:C312"/>
    <mergeCell ref="F312:G312"/>
    <mergeCell ref="A294:B294"/>
    <mergeCell ref="A295:C295"/>
    <mergeCell ref="F295:G295"/>
    <mergeCell ref="A304:B304"/>
    <mergeCell ref="A305:C305"/>
    <mergeCell ref="F305:G305"/>
    <mergeCell ref="A334:B334"/>
    <mergeCell ref="A335:B335"/>
    <mergeCell ref="A336:C336"/>
    <mergeCell ref="F336:G336"/>
    <mergeCell ref="A337:C337"/>
    <mergeCell ref="F337:G337"/>
    <mergeCell ref="A319:B319"/>
    <mergeCell ref="A320:C320"/>
    <mergeCell ref="F320:G320"/>
    <mergeCell ref="A329:B329"/>
    <mergeCell ref="A330:C330"/>
    <mergeCell ref="F330:G330"/>
    <mergeCell ref="A361:B361"/>
    <mergeCell ref="A362:B362"/>
    <mergeCell ref="A363:C363"/>
    <mergeCell ref="F363:G363"/>
    <mergeCell ref="A364:C364"/>
    <mergeCell ref="F364:G364"/>
    <mergeCell ref="A346:B346"/>
    <mergeCell ref="A347:C347"/>
    <mergeCell ref="F347:G347"/>
    <mergeCell ref="A356:B356"/>
    <mergeCell ref="A357:C357"/>
    <mergeCell ref="F357:G357"/>
    <mergeCell ref="A386:B386"/>
    <mergeCell ref="A387:B387"/>
    <mergeCell ref="A388:C388"/>
    <mergeCell ref="F388:G388"/>
    <mergeCell ref="A389:C389"/>
    <mergeCell ref="F389:G389"/>
    <mergeCell ref="A371:B371"/>
    <mergeCell ref="A372:C372"/>
    <mergeCell ref="F372:G372"/>
    <mergeCell ref="A381:B381"/>
    <mergeCell ref="A382:C382"/>
    <mergeCell ref="F382:G382"/>
    <mergeCell ref="A413:B413"/>
    <mergeCell ref="A414:B414"/>
    <mergeCell ref="A415:C415"/>
    <mergeCell ref="F415:G415"/>
    <mergeCell ref="A416:C416"/>
    <mergeCell ref="F416:G416"/>
    <mergeCell ref="A398:B398"/>
    <mergeCell ref="A399:C399"/>
    <mergeCell ref="F399:G399"/>
    <mergeCell ref="A408:B408"/>
    <mergeCell ref="A409:C409"/>
    <mergeCell ref="F409:G409"/>
    <mergeCell ref="A437:B437"/>
    <mergeCell ref="A438:B438"/>
    <mergeCell ref="A439:C439"/>
    <mergeCell ref="F439:G439"/>
    <mergeCell ref="A440:C440"/>
    <mergeCell ref="F440:G440"/>
    <mergeCell ref="A423:B423"/>
    <mergeCell ref="A424:C424"/>
    <mergeCell ref="F424:G424"/>
    <mergeCell ref="A432:B432"/>
    <mergeCell ref="A433:C433"/>
    <mergeCell ref="F433:G433"/>
    <mergeCell ref="A446:B446"/>
    <mergeCell ref="A447:C447"/>
    <mergeCell ref="F447:G447"/>
    <mergeCell ref="A456:B456"/>
    <mergeCell ref="A457:C457"/>
    <mergeCell ref="F457:G457"/>
    <mergeCell ref="A2:C3"/>
    <mergeCell ref="F2:G3"/>
    <mergeCell ref="A512:B512"/>
    <mergeCell ref="A513:B513"/>
    <mergeCell ref="A497:B497"/>
    <mergeCell ref="A498:C498"/>
    <mergeCell ref="F498:G498"/>
    <mergeCell ref="A508:C508"/>
    <mergeCell ref="F508:G508"/>
    <mergeCell ref="A488:B488"/>
    <mergeCell ref="A491:C491"/>
    <mergeCell ref="F491:G491"/>
    <mergeCell ref="A473:B473"/>
    <mergeCell ref="A474:C474"/>
    <mergeCell ref="F474:G474"/>
    <mergeCell ref="A483:B483"/>
    <mergeCell ref="A484:C484"/>
    <mergeCell ref="F484:G484"/>
    <mergeCell ref="A461:B461"/>
    <mergeCell ref="A462:B462"/>
    <mergeCell ref="A463:C463"/>
    <mergeCell ref="A489:B489"/>
    <mergeCell ref="A490:C490"/>
    <mergeCell ref="F490:G490"/>
    <mergeCell ref="F463:G463"/>
    <mergeCell ref="A464:C464"/>
    <mergeCell ref="F464:G464"/>
  </mergeCells>
  <printOptions/>
  <pageMargins left="0.7" right="0.7" top="0.75" bottom="0.75" header="0.3" footer="0.3"/>
  <pageSetup horizontalDpi="600" verticalDpi="600" orientation="portrait" paperSize="9" scale="28" r:id="rId1"/>
  <rowBreaks count="9" manualBreakCount="9">
    <brk id="58" max="255" man="1"/>
    <brk id="109" max="255" man="1"/>
    <brk id="160" max="255" man="1"/>
    <brk id="209" max="255" man="1"/>
    <brk id="258" max="255" man="1"/>
    <brk id="310" max="255" man="1"/>
    <brk id="362" max="255" man="1"/>
    <brk id="414" max="255" man="1"/>
    <brk id="462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597"/>
  <sheetViews>
    <sheetView zoomScalePageLayoutView="0" workbookViewId="0" topLeftCell="A1">
      <selection activeCell="R11" sqref="R11"/>
    </sheetView>
  </sheetViews>
  <sheetFormatPr defaultColWidth="9.140625" defaultRowHeight="15"/>
  <cols>
    <col min="1" max="1" width="13.8515625" style="26" customWidth="1"/>
    <col min="2" max="2" width="42.7109375" style="26" customWidth="1"/>
    <col min="3" max="3" width="9.140625" style="26" customWidth="1"/>
    <col min="4" max="16384" width="9.140625" style="1" customWidth="1"/>
  </cols>
  <sheetData>
    <row r="1" spans="1:15" s="161" customFormat="1" ht="49.5" customHeight="1">
      <c r="A1" s="26"/>
      <c r="B1" s="26"/>
      <c r="C1" s="26"/>
      <c r="F1" s="211" t="s">
        <v>574</v>
      </c>
      <c r="G1" s="211"/>
      <c r="H1" s="211"/>
      <c r="I1" s="211"/>
      <c r="J1" s="211"/>
      <c r="K1" s="211"/>
      <c r="L1" s="211"/>
      <c r="M1" s="211"/>
      <c r="N1" s="211"/>
      <c r="O1" s="211"/>
    </row>
    <row r="2" spans="1:15" s="161" customFormat="1" ht="16.5">
      <c r="A2" s="26"/>
      <c r="B2" s="26"/>
      <c r="C2" s="26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s="161" customFormat="1" ht="50.25" customHeight="1">
      <c r="A3" s="26"/>
      <c r="B3" s="26"/>
      <c r="C3" s="26"/>
      <c r="F3" s="211"/>
      <c r="G3" s="211"/>
      <c r="H3" s="211"/>
      <c r="I3" s="211"/>
      <c r="J3" s="211"/>
      <c r="K3" s="211"/>
      <c r="L3" s="211"/>
      <c r="M3" s="211"/>
      <c r="N3" s="211"/>
      <c r="O3" s="211"/>
    </row>
    <row r="4" spans="1:15" s="4" customFormat="1" ht="33" customHeight="1">
      <c r="A4" s="187" t="s">
        <v>575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5" s="4" customFormat="1" ht="16.5">
      <c r="A5" s="162" t="s">
        <v>72</v>
      </c>
      <c r="B5" s="163" t="s">
        <v>482</v>
      </c>
      <c r="C5" s="5"/>
      <c r="D5" s="5"/>
      <c r="E5" s="5"/>
      <c r="F5" s="5"/>
      <c r="G5" s="5"/>
      <c r="H5" s="188"/>
      <c r="I5" s="188"/>
      <c r="J5" s="189"/>
      <c r="K5" s="189"/>
      <c r="L5" s="189"/>
      <c r="M5" s="189"/>
      <c r="N5" s="189"/>
      <c r="O5" s="189"/>
    </row>
    <row r="6" spans="1:15" s="4" customFormat="1" ht="16.5">
      <c r="A6" s="25" t="s">
        <v>73</v>
      </c>
      <c r="B6" s="5" t="s">
        <v>480</v>
      </c>
      <c r="C6" s="5"/>
      <c r="D6" s="5"/>
      <c r="E6" s="5"/>
      <c r="F6" s="5"/>
      <c r="G6" s="5"/>
      <c r="H6" s="188"/>
      <c r="I6" s="188"/>
      <c r="J6" s="186"/>
      <c r="K6" s="186"/>
      <c r="L6" s="186"/>
      <c r="M6" s="186"/>
      <c r="N6" s="186"/>
      <c r="O6" s="186"/>
    </row>
    <row r="7" spans="1:15" ht="16.5" customHeight="1">
      <c r="A7" s="182" t="s">
        <v>30</v>
      </c>
      <c r="B7" s="182" t="s">
        <v>31</v>
      </c>
      <c r="C7" s="182" t="s">
        <v>32</v>
      </c>
      <c r="D7" s="185" t="s">
        <v>33</v>
      </c>
      <c r="E7" s="185"/>
      <c r="F7" s="185"/>
      <c r="G7" s="182" t="s">
        <v>34</v>
      </c>
      <c r="H7" s="185" t="s">
        <v>35</v>
      </c>
      <c r="I7" s="185"/>
      <c r="J7" s="185"/>
      <c r="K7" s="185"/>
      <c r="L7" s="185" t="s">
        <v>36</v>
      </c>
      <c r="M7" s="185"/>
      <c r="N7" s="185"/>
      <c r="O7" s="185"/>
    </row>
    <row r="8" spans="1:15" ht="16.5">
      <c r="A8" s="183"/>
      <c r="B8" s="184"/>
      <c r="C8" s="183"/>
      <c r="D8" s="65" t="s">
        <v>37</v>
      </c>
      <c r="E8" s="65" t="s">
        <v>38</v>
      </c>
      <c r="F8" s="65" t="s">
        <v>39</v>
      </c>
      <c r="G8" s="183"/>
      <c r="H8" s="65" t="s">
        <v>40</v>
      </c>
      <c r="I8" s="65" t="s">
        <v>41</v>
      </c>
      <c r="J8" s="65" t="s">
        <v>42</v>
      </c>
      <c r="K8" s="65" t="s">
        <v>43</v>
      </c>
      <c r="L8" s="65" t="s">
        <v>44</v>
      </c>
      <c r="M8" s="65" t="s">
        <v>45</v>
      </c>
      <c r="N8" s="65" t="s">
        <v>46</v>
      </c>
      <c r="O8" s="65" t="s">
        <v>47</v>
      </c>
    </row>
    <row r="9" spans="1:15" ht="16.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  <c r="M9" s="66">
        <v>13</v>
      </c>
      <c r="N9" s="66">
        <v>14</v>
      </c>
      <c r="O9" s="66">
        <v>15</v>
      </c>
    </row>
    <row r="10" spans="1:15" ht="16.5">
      <c r="A10" s="75" t="s">
        <v>27</v>
      </c>
      <c r="B10" s="190" t="s">
        <v>28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</row>
    <row r="11" spans="1:15" ht="16.5">
      <c r="A11" s="75" t="s">
        <v>29</v>
      </c>
      <c r="B11" s="190">
        <v>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</row>
    <row r="12" spans="1:15" ht="16.5">
      <c r="A12" s="179" t="s">
        <v>48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</row>
    <row r="13" spans="1:15" ht="16.5">
      <c r="A13" s="67" t="s">
        <v>387</v>
      </c>
      <c r="B13" s="68" t="s">
        <v>325</v>
      </c>
      <c r="C13" s="159">
        <v>100</v>
      </c>
      <c r="D13" s="159">
        <v>15.94</v>
      </c>
      <c r="E13" s="159">
        <v>15.45</v>
      </c>
      <c r="F13" s="159">
        <v>10.49</v>
      </c>
      <c r="G13" s="159">
        <v>245.36</v>
      </c>
      <c r="H13" s="159">
        <v>0.72</v>
      </c>
      <c r="I13" s="159">
        <v>2.42</v>
      </c>
      <c r="J13" s="159">
        <v>30.4</v>
      </c>
      <c r="K13" s="159">
        <v>1.83</v>
      </c>
      <c r="L13" s="159">
        <v>18.04</v>
      </c>
      <c r="M13" s="159">
        <v>144.52</v>
      </c>
      <c r="N13" s="159">
        <v>22.39</v>
      </c>
      <c r="O13" s="159">
        <v>1.48</v>
      </c>
    </row>
    <row r="14" spans="1:15" ht="16.5">
      <c r="A14" s="67" t="s">
        <v>388</v>
      </c>
      <c r="B14" s="68" t="s">
        <v>326</v>
      </c>
      <c r="C14" s="159">
        <v>180</v>
      </c>
      <c r="D14" s="159">
        <v>3.59</v>
      </c>
      <c r="E14" s="159">
        <v>7.51</v>
      </c>
      <c r="F14" s="159">
        <v>21.19</v>
      </c>
      <c r="G14" s="159">
        <v>167.92</v>
      </c>
      <c r="H14" s="159">
        <v>0.16</v>
      </c>
      <c r="I14" s="159">
        <v>45.8</v>
      </c>
      <c r="J14" s="159">
        <v>844.08</v>
      </c>
      <c r="K14" s="159">
        <v>3.46</v>
      </c>
      <c r="L14" s="159">
        <v>52.24</v>
      </c>
      <c r="M14" s="159">
        <v>100.96</v>
      </c>
      <c r="N14" s="159">
        <v>48.07</v>
      </c>
      <c r="O14" s="159">
        <v>1.6</v>
      </c>
    </row>
    <row r="15" spans="1:15" ht="16.5">
      <c r="A15" s="69" t="s">
        <v>221</v>
      </c>
      <c r="B15" s="68" t="s">
        <v>11</v>
      </c>
      <c r="C15" s="159">
        <v>200</v>
      </c>
      <c r="D15" s="159">
        <v>0.26</v>
      </c>
      <c r="E15" s="159">
        <v>0.03</v>
      </c>
      <c r="F15" s="159">
        <v>11.26</v>
      </c>
      <c r="G15" s="159">
        <v>47.79</v>
      </c>
      <c r="H15" s="157"/>
      <c r="I15" s="159">
        <v>2.9</v>
      </c>
      <c r="J15" s="159">
        <v>0.5</v>
      </c>
      <c r="K15" s="159">
        <v>0.01</v>
      </c>
      <c r="L15" s="159">
        <v>8.08</v>
      </c>
      <c r="M15" s="159">
        <v>9.78</v>
      </c>
      <c r="N15" s="159">
        <v>5.24</v>
      </c>
      <c r="O15" s="159">
        <v>0.9</v>
      </c>
    </row>
    <row r="16" spans="1:15" ht="16.5">
      <c r="A16" s="67"/>
      <c r="B16" s="68" t="s">
        <v>117</v>
      </c>
      <c r="C16" s="159">
        <v>50</v>
      </c>
      <c r="D16" s="159">
        <v>3.95</v>
      </c>
      <c r="E16" s="159">
        <v>0.5</v>
      </c>
      <c r="F16" s="159">
        <v>24.15</v>
      </c>
      <c r="G16" s="159">
        <v>117.5</v>
      </c>
      <c r="H16" s="159">
        <v>0.08</v>
      </c>
      <c r="I16" s="157"/>
      <c r="J16" s="157"/>
      <c r="K16" s="159">
        <v>0.65</v>
      </c>
      <c r="L16" s="159">
        <v>11.5</v>
      </c>
      <c r="M16" s="159">
        <v>43.5</v>
      </c>
      <c r="N16" s="159">
        <v>16.5</v>
      </c>
      <c r="O16" s="159">
        <v>1</v>
      </c>
    </row>
    <row r="17" spans="1:15" ht="16.5">
      <c r="A17" s="69" t="s">
        <v>222</v>
      </c>
      <c r="B17" s="68" t="s">
        <v>51</v>
      </c>
      <c r="C17" s="159">
        <v>100</v>
      </c>
      <c r="D17" s="159">
        <v>0.4</v>
      </c>
      <c r="E17" s="159">
        <v>0.4</v>
      </c>
      <c r="F17" s="159">
        <v>9.8</v>
      </c>
      <c r="G17" s="159">
        <v>47</v>
      </c>
      <c r="H17" s="159">
        <v>0.03</v>
      </c>
      <c r="I17" s="159">
        <v>10</v>
      </c>
      <c r="J17" s="159">
        <v>5</v>
      </c>
      <c r="K17" s="159">
        <v>0.2</v>
      </c>
      <c r="L17" s="159">
        <v>16</v>
      </c>
      <c r="M17" s="159">
        <v>11</v>
      </c>
      <c r="N17" s="159">
        <v>9</v>
      </c>
      <c r="O17" s="159">
        <v>2.2</v>
      </c>
    </row>
    <row r="18" spans="1:15" ht="16.5">
      <c r="A18" s="180" t="s">
        <v>52</v>
      </c>
      <c r="B18" s="180"/>
      <c r="C18" s="160">
        <v>630</v>
      </c>
      <c r="D18" s="159">
        <v>24.14</v>
      </c>
      <c r="E18" s="159">
        <v>23.89</v>
      </c>
      <c r="F18" s="159">
        <v>76.89</v>
      </c>
      <c r="G18" s="159">
        <v>625.57</v>
      </c>
      <c r="H18" s="159">
        <v>0.99</v>
      </c>
      <c r="I18" s="159">
        <v>61.12</v>
      </c>
      <c r="J18" s="159">
        <v>879.98</v>
      </c>
      <c r="K18" s="159">
        <v>6.15</v>
      </c>
      <c r="L18" s="159">
        <v>105.86</v>
      </c>
      <c r="M18" s="159">
        <v>309.76</v>
      </c>
      <c r="N18" s="159">
        <v>101.2</v>
      </c>
      <c r="O18" s="159">
        <v>7.18</v>
      </c>
    </row>
    <row r="19" spans="1:15" ht="16.5">
      <c r="A19" s="179" t="s">
        <v>13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</row>
    <row r="20" spans="1:15" ht="16.5">
      <c r="A20" s="69" t="s">
        <v>223</v>
      </c>
      <c r="B20" s="68" t="s">
        <v>167</v>
      </c>
      <c r="C20" s="159">
        <v>100</v>
      </c>
      <c r="D20" s="159">
        <v>5.53</v>
      </c>
      <c r="E20" s="159">
        <v>11.08</v>
      </c>
      <c r="F20" s="159">
        <v>6.33</v>
      </c>
      <c r="G20" s="159">
        <v>147.77</v>
      </c>
      <c r="H20" s="159">
        <v>0.05</v>
      </c>
      <c r="I20" s="159">
        <v>7.92</v>
      </c>
      <c r="J20" s="159">
        <v>213.28</v>
      </c>
      <c r="K20" s="159">
        <v>3.47</v>
      </c>
      <c r="L20" s="159">
        <v>35.83</v>
      </c>
      <c r="M20" s="159">
        <v>92.52</v>
      </c>
      <c r="N20" s="159">
        <v>33.75</v>
      </c>
      <c r="O20" s="159">
        <v>0.98</v>
      </c>
    </row>
    <row r="21" spans="1:15" ht="16.5">
      <c r="A21" s="67" t="s">
        <v>168</v>
      </c>
      <c r="B21" s="68" t="s">
        <v>519</v>
      </c>
      <c r="C21" s="157">
        <v>270</v>
      </c>
      <c r="D21" s="157">
        <v>7.39</v>
      </c>
      <c r="E21" s="157">
        <v>5.83</v>
      </c>
      <c r="F21" s="157">
        <v>10.6</v>
      </c>
      <c r="G21" s="157">
        <v>123.47</v>
      </c>
      <c r="H21" s="157">
        <v>0.11</v>
      </c>
      <c r="I21" s="157">
        <v>20.5</v>
      </c>
      <c r="J21" s="157">
        <v>206.57999999999998</v>
      </c>
      <c r="K21" s="157">
        <v>1.45</v>
      </c>
      <c r="L21" s="157">
        <v>27.009999999999998</v>
      </c>
      <c r="M21" s="157">
        <v>99.56</v>
      </c>
      <c r="N21" s="157">
        <v>25.900000000000002</v>
      </c>
      <c r="O21" s="157">
        <v>0.98</v>
      </c>
    </row>
    <row r="22" spans="1:15" ht="16.5">
      <c r="A22" s="67" t="s">
        <v>285</v>
      </c>
      <c r="B22" s="68" t="s">
        <v>327</v>
      </c>
      <c r="C22" s="159">
        <v>100</v>
      </c>
      <c r="D22" s="159">
        <v>12.17</v>
      </c>
      <c r="E22" s="159">
        <v>16.12</v>
      </c>
      <c r="F22" s="159">
        <v>3.66</v>
      </c>
      <c r="G22" s="159">
        <v>212.13</v>
      </c>
      <c r="H22" s="159">
        <v>0.53</v>
      </c>
      <c r="I22" s="159">
        <v>2.82</v>
      </c>
      <c r="J22" s="159">
        <v>121.34</v>
      </c>
      <c r="K22" s="159">
        <v>2</v>
      </c>
      <c r="L22" s="159">
        <v>16.08</v>
      </c>
      <c r="M22" s="159">
        <v>134.23</v>
      </c>
      <c r="N22" s="159">
        <v>17.37</v>
      </c>
      <c r="O22" s="159">
        <v>0.92</v>
      </c>
    </row>
    <row r="23" spans="1:15" ht="16.5">
      <c r="A23" s="69" t="s">
        <v>403</v>
      </c>
      <c r="B23" s="68" t="s">
        <v>379</v>
      </c>
      <c r="C23" s="159">
        <v>180</v>
      </c>
      <c r="D23" s="159">
        <v>7.81</v>
      </c>
      <c r="E23" s="159">
        <v>7.04</v>
      </c>
      <c r="F23" s="159">
        <v>35.4</v>
      </c>
      <c r="G23" s="159">
        <v>235.86</v>
      </c>
      <c r="H23" s="159">
        <v>0.27</v>
      </c>
      <c r="I23" s="157"/>
      <c r="J23" s="159">
        <v>1.24</v>
      </c>
      <c r="K23" s="159">
        <v>1.1</v>
      </c>
      <c r="L23" s="159">
        <v>13.5</v>
      </c>
      <c r="M23" s="159">
        <v>185.09</v>
      </c>
      <c r="N23" s="159">
        <v>124.07</v>
      </c>
      <c r="O23" s="159">
        <v>4.18</v>
      </c>
    </row>
    <row r="24" spans="1:15" ht="16.5">
      <c r="A24" s="69" t="s">
        <v>226</v>
      </c>
      <c r="B24" s="68" t="s">
        <v>380</v>
      </c>
      <c r="C24" s="159">
        <v>200</v>
      </c>
      <c r="D24" s="159">
        <v>0.59</v>
      </c>
      <c r="E24" s="159">
        <v>0.05</v>
      </c>
      <c r="F24" s="159">
        <v>18.58</v>
      </c>
      <c r="G24" s="159">
        <v>77.94</v>
      </c>
      <c r="H24" s="159">
        <v>0.02</v>
      </c>
      <c r="I24" s="159">
        <v>0.6</v>
      </c>
      <c r="J24" s="157"/>
      <c r="K24" s="159">
        <v>0.83</v>
      </c>
      <c r="L24" s="159">
        <v>24.33</v>
      </c>
      <c r="M24" s="159">
        <v>21.9</v>
      </c>
      <c r="N24" s="159">
        <v>15.75</v>
      </c>
      <c r="O24" s="159">
        <v>0.51</v>
      </c>
    </row>
    <row r="25" spans="1:15" ht="16.5">
      <c r="A25" s="67"/>
      <c r="B25" s="68" t="s">
        <v>117</v>
      </c>
      <c r="C25" s="159">
        <v>30</v>
      </c>
      <c r="D25" s="159">
        <v>2.37</v>
      </c>
      <c r="E25" s="159">
        <v>0.3</v>
      </c>
      <c r="F25" s="159">
        <v>14.49</v>
      </c>
      <c r="G25" s="159">
        <v>70.5</v>
      </c>
      <c r="H25" s="159">
        <v>0.05</v>
      </c>
      <c r="I25" s="157"/>
      <c r="J25" s="157"/>
      <c r="K25" s="159">
        <v>0.39</v>
      </c>
      <c r="L25" s="159">
        <v>6.9</v>
      </c>
      <c r="M25" s="159">
        <v>26.1</v>
      </c>
      <c r="N25" s="159">
        <v>9.9</v>
      </c>
      <c r="O25" s="159">
        <v>0.6</v>
      </c>
    </row>
    <row r="26" spans="1:15" ht="16.5">
      <c r="A26" s="67"/>
      <c r="B26" s="68" t="s">
        <v>170</v>
      </c>
      <c r="C26" s="159">
        <v>50</v>
      </c>
      <c r="D26" s="159">
        <v>3.3</v>
      </c>
      <c r="E26" s="159">
        <v>0.6</v>
      </c>
      <c r="F26" s="159">
        <v>19.82</v>
      </c>
      <c r="G26" s="159">
        <v>99</v>
      </c>
      <c r="H26" s="159">
        <v>0.09</v>
      </c>
      <c r="I26" s="157"/>
      <c r="J26" s="157"/>
      <c r="K26" s="159">
        <v>0.7</v>
      </c>
      <c r="L26" s="159">
        <v>14.5</v>
      </c>
      <c r="M26" s="159">
        <v>75</v>
      </c>
      <c r="N26" s="159">
        <v>23.5</v>
      </c>
      <c r="O26" s="159">
        <v>1.95</v>
      </c>
    </row>
    <row r="27" spans="1:15" ht="16.5">
      <c r="A27" s="69" t="s">
        <v>222</v>
      </c>
      <c r="B27" s="68" t="s">
        <v>58</v>
      </c>
      <c r="C27" s="159">
        <v>100</v>
      </c>
      <c r="D27" s="159">
        <v>0.4</v>
      </c>
      <c r="E27" s="159">
        <v>0.3</v>
      </c>
      <c r="F27" s="159">
        <v>10.3</v>
      </c>
      <c r="G27" s="159">
        <v>47</v>
      </c>
      <c r="H27" s="159">
        <v>0.02</v>
      </c>
      <c r="I27" s="159">
        <v>5</v>
      </c>
      <c r="J27" s="159">
        <v>2</v>
      </c>
      <c r="K27" s="159">
        <v>0.4</v>
      </c>
      <c r="L27" s="159">
        <v>19</v>
      </c>
      <c r="M27" s="159">
        <v>16</v>
      </c>
      <c r="N27" s="159">
        <v>12</v>
      </c>
      <c r="O27" s="159">
        <v>2.3</v>
      </c>
    </row>
    <row r="28" spans="1:15" ht="16.5">
      <c r="A28" s="180" t="s">
        <v>55</v>
      </c>
      <c r="B28" s="180"/>
      <c r="C28" s="158" t="s">
        <v>561</v>
      </c>
      <c r="D28" s="159">
        <v>39.56</v>
      </c>
      <c r="E28" s="159">
        <v>41.32</v>
      </c>
      <c r="F28" s="159">
        <v>119.18</v>
      </c>
      <c r="G28" s="159">
        <v>1013.67</v>
      </c>
      <c r="H28" s="159">
        <v>1.14</v>
      </c>
      <c r="I28" s="159">
        <v>36.84</v>
      </c>
      <c r="J28" s="159">
        <v>544.44</v>
      </c>
      <c r="K28" s="159">
        <v>10.34</v>
      </c>
      <c r="L28" s="159">
        <v>157.15</v>
      </c>
      <c r="M28" s="159">
        <v>650.4</v>
      </c>
      <c r="N28" s="159">
        <v>262.24</v>
      </c>
      <c r="O28" s="159">
        <v>12.42</v>
      </c>
    </row>
    <row r="29" spans="1:15" ht="16.5">
      <c r="A29" s="179" t="s">
        <v>14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</row>
    <row r="30" spans="1:15" ht="16.5">
      <c r="A30" s="69" t="s">
        <v>408</v>
      </c>
      <c r="B30" s="68" t="s">
        <v>381</v>
      </c>
      <c r="C30" s="159">
        <v>50</v>
      </c>
      <c r="D30" s="159">
        <v>4.52</v>
      </c>
      <c r="E30" s="159">
        <v>4.93</v>
      </c>
      <c r="F30" s="159">
        <v>27.89</v>
      </c>
      <c r="G30" s="159">
        <v>173.9</v>
      </c>
      <c r="H30" s="159">
        <v>0.11</v>
      </c>
      <c r="I30" s="159">
        <v>0.07</v>
      </c>
      <c r="J30" s="159">
        <v>5.2</v>
      </c>
      <c r="K30" s="159">
        <v>1.01</v>
      </c>
      <c r="L30" s="159">
        <v>124.26</v>
      </c>
      <c r="M30" s="159">
        <v>94.52</v>
      </c>
      <c r="N30" s="159">
        <v>36.08</v>
      </c>
      <c r="O30" s="159">
        <v>1.14</v>
      </c>
    </row>
    <row r="31" spans="1:15" ht="16.5">
      <c r="A31" s="67" t="s">
        <v>237</v>
      </c>
      <c r="B31" s="68" t="s">
        <v>60</v>
      </c>
      <c r="C31" s="159">
        <v>200</v>
      </c>
      <c r="D31" s="159">
        <v>0.3</v>
      </c>
      <c r="E31" s="159">
        <v>0.06</v>
      </c>
      <c r="F31" s="159">
        <v>12.5</v>
      </c>
      <c r="G31" s="159">
        <v>53.93</v>
      </c>
      <c r="H31" s="157"/>
      <c r="I31" s="159">
        <v>30.1</v>
      </c>
      <c r="J31" s="159">
        <v>25.01</v>
      </c>
      <c r="K31" s="159">
        <v>0.11</v>
      </c>
      <c r="L31" s="159">
        <v>7.08</v>
      </c>
      <c r="M31" s="159">
        <v>8.75</v>
      </c>
      <c r="N31" s="159">
        <v>4.91</v>
      </c>
      <c r="O31" s="159">
        <v>0.94</v>
      </c>
    </row>
    <row r="32" spans="1:15" ht="16.5">
      <c r="A32" s="69" t="s">
        <v>222</v>
      </c>
      <c r="B32" s="68" t="s">
        <v>58</v>
      </c>
      <c r="C32" s="159">
        <v>150</v>
      </c>
      <c r="D32" s="159">
        <v>0.6</v>
      </c>
      <c r="E32" s="159">
        <v>0.45</v>
      </c>
      <c r="F32" s="159">
        <v>15.45</v>
      </c>
      <c r="G32" s="159">
        <v>70.5</v>
      </c>
      <c r="H32" s="159">
        <v>0.03</v>
      </c>
      <c r="I32" s="159">
        <v>7.5</v>
      </c>
      <c r="J32" s="159">
        <v>3</v>
      </c>
      <c r="K32" s="159">
        <v>0.6</v>
      </c>
      <c r="L32" s="159">
        <v>28.5</v>
      </c>
      <c r="M32" s="159">
        <v>24</v>
      </c>
      <c r="N32" s="159">
        <v>18</v>
      </c>
      <c r="O32" s="159">
        <v>3.45</v>
      </c>
    </row>
    <row r="33" spans="1:15" ht="16.5">
      <c r="A33" s="180" t="s">
        <v>82</v>
      </c>
      <c r="B33" s="180"/>
      <c r="C33" s="160">
        <v>400</v>
      </c>
      <c r="D33" s="159">
        <v>5.42</v>
      </c>
      <c r="E33" s="159">
        <v>5.44</v>
      </c>
      <c r="F33" s="159">
        <v>55.84</v>
      </c>
      <c r="G33" s="159">
        <v>298.33</v>
      </c>
      <c r="H33" s="159">
        <v>0.14</v>
      </c>
      <c r="I33" s="159">
        <v>37.67</v>
      </c>
      <c r="J33" s="159">
        <v>33.21</v>
      </c>
      <c r="K33" s="159">
        <v>1.72</v>
      </c>
      <c r="L33" s="159">
        <v>159.84</v>
      </c>
      <c r="M33" s="159">
        <v>127.27</v>
      </c>
      <c r="N33" s="159">
        <v>58.99</v>
      </c>
      <c r="O33" s="159">
        <v>5.53</v>
      </c>
    </row>
    <row r="34" spans="1:15" ht="16.5">
      <c r="A34" s="180" t="s">
        <v>56</v>
      </c>
      <c r="B34" s="180"/>
      <c r="C34" s="158" t="s">
        <v>562</v>
      </c>
      <c r="D34" s="159">
        <v>69.12</v>
      </c>
      <c r="E34" s="159">
        <v>70.65</v>
      </c>
      <c r="F34" s="159">
        <v>251.91</v>
      </c>
      <c r="G34" s="159">
        <v>1937.57</v>
      </c>
      <c r="H34" s="159">
        <v>2.27</v>
      </c>
      <c r="I34" s="159">
        <v>135.63</v>
      </c>
      <c r="J34" s="159">
        <v>1457.63</v>
      </c>
      <c r="K34" s="159">
        <v>18.21</v>
      </c>
      <c r="L34" s="159">
        <v>422.85</v>
      </c>
      <c r="M34" s="159">
        <v>1087.43</v>
      </c>
      <c r="N34" s="159">
        <v>422.43</v>
      </c>
      <c r="O34" s="159">
        <v>25.13</v>
      </c>
    </row>
    <row r="35" spans="1:15" ht="16.5">
      <c r="A35" s="74"/>
      <c r="B35" s="1"/>
      <c r="C35" s="1"/>
      <c r="J35" s="181"/>
      <c r="K35" s="181"/>
      <c r="L35" s="181"/>
      <c r="M35" s="181"/>
      <c r="N35" s="181"/>
      <c r="O35" s="181"/>
    </row>
    <row r="36" spans="1:15" s="4" customFormat="1" ht="16.5">
      <c r="A36" s="1"/>
      <c r="B36" s="1"/>
      <c r="C36" s="177"/>
      <c r="D36" s="177"/>
      <c r="E36" s="72"/>
      <c r="F36" s="1"/>
      <c r="G36" s="1"/>
      <c r="H36" s="177"/>
      <c r="I36" s="177"/>
      <c r="J36" s="178"/>
      <c r="K36" s="178"/>
      <c r="L36" s="178"/>
      <c r="M36" s="178"/>
      <c r="N36" s="178"/>
      <c r="O36" s="178"/>
    </row>
    <row r="37" spans="1:15" s="4" customFormat="1" ht="16.5">
      <c r="A37" s="182" t="s">
        <v>30</v>
      </c>
      <c r="B37" s="182" t="s">
        <v>31</v>
      </c>
      <c r="C37" s="182" t="s">
        <v>32</v>
      </c>
      <c r="D37" s="185" t="s">
        <v>33</v>
      </c>
      <c r="E37" s="185"/>
      <c r="F37" s="185"/>
      <c r="G37" s="182" t="s">
        <v>34</v>
      </c>
      <c r="H37" s="185" t="s">
        <v>35</v>
      </c>
      <c r="I37" s="185"/>
      <c r="J37" s="185"/>
      <c r="K37" s="185"/>
      <c r="L37" s="185" t="s">
        <v>36</v>
      </c>
      <c r="M37" s="185"/>
      <c r="N37" s="185"/>
      <c r="O37" s="185"/>
    </row>
    <row r="38" spans="1:15" s="4" customFormat="1" ht="16.5">
      <c r="A38" s="183"/>
      <c r="B38" s="184"/>
      <c r="C38" s="183"/>
      <c r="D38" s="65" t="s">
        <v>37</v>
      </c>
      <c r="E38" s="65" t="s">
        <v>38</v>
      </c>
      <c r="F38" s="65" t="s">
        <v>39</v>
      </c>
      <c r="G38" s="183"/>
      <c r="H38" s="65" t="s">
        <v>40</v>
      </c>
      <c r="I38" s="65" t="s">
        <v>41</v>
      </c>
      <c r="J38" s="65" t="s">
        <v>42</v>
      </c>
      <c r="K38" s="65" t="s">
        <v>43</v>
      </c>
      <c r="L38" s="65" t="s">
        <v>44</v>
      </c>
      <c r="M38" s="65" t="s">
        <v>45</v>
      </c>
      <c r="N38" s="65" t="s">
        <v>46</v>
      </c>
      <c r="O38" s="65" t="s">
        <v>47</v>
      </c>
    </row>
    <row r="39" spans="1:15" ht="16.5" customHeight="1">
      <c r="A39" s="66">
        <v>1</v>
      </c>
      <c r="B39" s="66">
        <v>2</v>
      </c>
      <c r="C39" s="66">
        <v>3</v>
      </c>
      <c r="D39" s="66">
        <v>4</v>
      </c>
      <c r="E39" s="66">
        <v>5</v>
      </c>
      <c r="F39" s="66">
        <v>6</v>
      </c>
      <c r="G39" s="66">
        <v>7</v>
      </c>
      <c r="H39" s="66">
        <v>8</v>
      </c>
      <c r="I39" s="66">
        <v>9</v>
      </c>
      <c r="J39" s="66">
        <v>10</v>
      </c>
      <c r="K39" s="66">
        <v>11</v>
      </c>
      <c r="L39" s="66">
        <v>12</v>
      </c>
      <c r="M39" s="66">
        <v>13</v>
      </c>
      <c r="N39" s="66">
        <v>14</v>
      </c>
      <c r="O39" s="66">
        <v>15</v>
      </c>
    </row>
    <row r="40" spans="1:15" ht="16.5" customHeight="1">
      <c r="A40" s="75" t="s">
        <v>27</v>
      </c>
      <c r="B40" s="190" t="s">
        <v>57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</row>
    <row r="41" spans="1:15" ht="16.5" customHeight="1">
      <c r="A41" s="75" t="s">
        <v>29</v>
      </c>
      <c r="B41" s="190">
        <v>1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</row>
    <row r="42" spans="1:15" ht="16.5">
      <c r="A42" s="179" t="s">
        <v>48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</row>
    <row r="43" spans="1:15" ht="16.5">
      <c r="A43" s="67" t="s">
        <v>400</v>
      </c>
      <c r="B43" s="68" t="s">
        <v>307</v>
      </c>
      <c r="C43" s="159">
        <v>200</v>
      </c>
      <c r="D43" s="159">
        <v>15.28</v>
      </c>
      <c r="E43" s="159">
        <v>24</v>
      </c>
      <c r="F43" s="159">
        <v>21.73</v>
      </c>
      <c r="G43" s="159">
        <v>364.21</v>
      </c>
      <c r="H43" s="159">
        <v>0.22</v>
      </c>
      <c r="I43" s="159">
        <v>25.8</v>
      </c>
      <c r="J43" s="159">
        <v>263.87</v>
      </c>
      <c r="K43" s="159">
        <v>6.01</v>
      </c>
      <c r="L43" s="159">
        <v>71.58</v>
      </c>
      <c r="M43" s="159">
        <v>267.82</v>
      </c>
      <c r="N43" s="159">
        <v>41.89</v>
      </c>
      <c r="O43" s="159">
        <v>3.69</v>
      </c>
    </row>
    <row r="44" spans="1:15" ht="16.5">
      <c r="A44" s="67" t="s">
        <v>389</v>
      </c>
      <c r="B44" s="68" t="s">
        <v>331</v>
      </c>
      <c r="C44" s="159">
        <v>60</v>
      </c>
      <c r="D44" s="159">
        <v>0.48</v>
      </c>
      <c r="E44" s="159">
        <v>0.06</v>
      </c>
      <c r="F44" s="159">
        <v>1.5</v>
      </c>
      <c r="G44" s="159">
        <v>8.4</v>
      </c>
      <c r="H44" s="159">
        <v>0.02</v>
      </c>
      <c r="I44" s="159">
        <v>6</v>
      </c>
      <c r="J44" s="159">
        <v>6</v>
      </c>
      <c r="K44" s="159">
        <v>0.06</v>
      </c>
      <c r="L44" s="159">
        <v>10.2</v>
      </c>
      <c r="M44" s="159">
        <v>18</v>
      </c>
      <c r="N44" s="159">
        <v>8.4</v>
      </c>
      <c r="O44" s="159">
        <v>0.3</v>
      </c>
    </row>
    <row r="45" spans="1:15" ht="16.5">
      <c r="A45" s="67" t="s">
        <v>390</v>
      </c>
      <c r="B45" s="68" t="s">
        <v>65</v>
      </c>
      <c r="C45" s="159">
        <v>200</v>
      </c>
      <c r="D45" s="159">
        <v>0.25</v>
      </c>
      <c r="E45" s="159">
        <v>0.06</v>
      </c>
      <c r="F45" s="159">
        <v>11.62</v>
      </c>
      <c r="G45" s="159">
        <v>48.63</v>
      </c>
      <c r="H45" s="157"/>
      <c r="I45" s="159">
        <v>1.15</v>
      </c>
      <c r="J45" s="159">
        <v>1.06</v>
      </c>
      <c r="K45" s="159">
        <v>0.07</v>
      </c>
      <c r="L45" s="159">
        <v>7.03</v>
      </c>
      <c r="M45" s="159">
        <v>9.36</v>
      </c>
      <c r="N45" s="159">
        <v>4.89</v>
      </c>
      <c r="O45" s="159">
        <v>0.88</v>
      </c>
    </row>
    <row r="46" spans="1:15" ht="16.5">
      <c r="A46" s="67"/>
      <c r="B46" s="68" t="s">
        <v>117</v>
      </c>
      <c r="C46" s="159">
        <v>80</v>
      </c>
      <c r="D46" s="159">
        <v>6.32</v>
      </c>
      <c r="E46" s="159">
        <v>0.8</v>
      </c>
      <c r="F46" s="159">
        <v>38.64</v>
      </c>
      <c r="G46" s="159">
        <v>188</v>
      </c>
      <c r="H46" s="159">
        <v>0.13</v>
      </c>
      <c r="I46" s="157"/>
      <c r="J46" s="157"/>
      <c r="K46" s="159">
        <v>1.04</v>
      </c>
      <c r="L46" s="159">
        <v>18.4</v>
      </c>
      <c r="M46" s="159">
        <v>69.6</v>
      </c>
      <c r="N46" s="159">
        <v>26.4</v>
      </c>
      <c r="O46" s="159">
        <v>1.6</v>
      </c>
    </row>
    <row r="47" spans="1:15" ht="16.5">
      <c r="A47" s="69" t="s">
        <v>222</v>
      </c>
      <c r="B47" s="68" t="s">
        <v>58</v>
      </c>
      <c r="C47" s="159">
        <v>100</v>
      </c>
      <c r="D47" s="159">
        <v>0.4</v>
      </c>
      <c r="E47" s="159">
        <v>0.3</v>
      </c>
      <c r="F47" s="159">
        <v>10.3</v>
      </c>
      <c r="G47" s="159">
        <v>47</v>
      </c>
      <c r="H47" s="159">
        <v>0.02</v>
      </c>
      <c r="I47" s="159">
        <v>5</v>
      </c>
      <c r="J47" s="159">
        <v>2</v>
      </c>
      <c r="K47" s="159">
        <v>0.4</v>
      </c>
      <c r="L47" s="159">
        <v>19</v>
      </c>
      <c r="M47" s="159">
        <v>16</v>
      </c>
      <c r="N47" s="159">
        <v>12</v>
      </c>
      <c r="O47" s="159">
        <v>2.3</v>
      </c>
    </row>
    <row r="48" spans="1:15" ht="16.5">
      <c r="A48" s="180" t="s">
        <v>52</v>
      </c>
      <c r="B48" s="180"/>
      <c r="C48" s="160">
        <v>640</v>
      </c>
      <c r="D48" s="159">
        <v>22.73</v>
      </c>
      <c r="E48" s="159">
        <v>25.22</v>
      </c>
      <c r="F48" s="159">
        <v>83.79</v>
      </c>
      <c r="G48" s="159">
        <v>656.24</v>
      </c>
      <c r="H48" s="159">
        <v>0.39</v>
      </c>
      <c r="I48" s="159">
        <v>37.95</v>
      </c>
      <c r="J48" s="159">
        <v>272.93</v>
      </c>
      <c r="K48" s="159">
        <v>7.58</v>
      </c>
      <c r="L48" s="159">
        <v>126.21</v>
      </c>
      <c r="M48" s="159">
        <v>380.78</v>
      </c>
      <c r="N48" s="159">
        <v>93.58</v>
      </c>
      <c r="O48" s="159">
        <v>8.77</v>
      </c>
    </row>
    <row r="49" spans="1:15" ht="16.5">
      <c r="A49" s="179" t="s">
        <v>13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</row>
    <row r="50" spans="1:15" ht="16.5">
      <c r="A50" s="69" t="s">
        <v>231</v>
      </c>
      <c r="B50" s="68" t="s">
        <v>174</v>
      </c>
      <c r="C50" s="159">
        <v>100</v>
      </c>
      <c r="D50" s="159">
        <v>1.66</v>
      </c>
      <c r="E50" s="159">
        <v>6.14</v>
      </c>
      <c r="F50" s="159">
        <v>3.65</v>
      </c>
      <c r="G50" s="159">
        <v>78.16</v>
      </c>
      <c r="H50" s="159">
        <v>0.06</v>
      </c>
      <c r="I50" s="159">
        <v>46.75</v>
      </c>
      <c r="J50" s="159">
        <v>161.79</v>
      </c>
      <c r="K50" s="159">
        <v>3.16</v>
      </c>
      <c r="L50" s="159">
        <v>50.76</v>
      </c>
      <c r="M50" s="159">
        <v>39.88</v>
      </c>
      <c r="N50" s="159">
        <v>22.91</v>
      </c>
      <c r="O50" s="159">
        <v>1.03</v>
      </c>
    </row>
    <row r="51" spans="1:15" ht="33">
      <c r="A51" s="67" t="s">
        <v>258</v>
      </c>
      <c r="B51" s="68" t="s">
        <v>542</v>
      </c>
      <c r="C51" s="157">
        <v>270</v>
      </c>
      <c r="D51" s="157">
        <v>11.629999999999999</v>
      </c>
      <c r="E51" s="157">
        <v>9.11</v>
      </c>
      <c r="F51" s="157">
        <v>19.29</v>
      </c>
      <c r="G51" s="157">
        <v>204.68</v>
      </c>
      <c r="H51" s="157">
        <v>0.28</v>
      </c>
      <c r="I51" s="157">
        <v>11.5</v>
      </c>
      <c r="J51" s="157">
        <v>206.38</v>
      </c>
      <c r="K51" s="157">
        <v>2.85</v>
      </c>
      <c r="L51" s="157">
        <v>33</v>
      </c>
      <c r="M51" s="157">
        <v>138.16</v>
      </c>
      <c r="N51" s="157">
        <v>40.17</v>
      </c>
      <c r="O51" s="157">
        <v>2.2399999999999998</v>
      </c>
    </row>
    <row r="52" spans="1:15" ht="16.5">
      <c r="A52" s="67" t="s">
        <v>282</v>
      </c>
      <c r="B52" s="68" t="s">
        <v>294</v>
      </c>
      <c r="C52" s="159">
        <v>100</v>
      </c>
      <c r="D52" s="159">
        <v>21.24</v>
      </c>
      <c r="E52" s="159">
        <v>10.44</v>
      </c>
      <c r="F52" s="157"/>
      <c r="G52" s="159">
        <v>174.19</v>
      </c>
      <c r="H52" s="159">
        <v>0.09</v>
      </c>
      <c r="I52" s="157"/>
      <c r="J52" s="159">
        <v>16.52</v>
      </c>
      <c r="K52" s="159">
        <v>0.44</v>
      </c>
      <c r="L52" s="159">
        <v>10.18</v>
      </c>
      <c r="M52" s="159">
        <v>192.51</v>
      </c>
      <c r="N52" s="159">
        <v>21.28</v>
      </c>
      <c r="O52" s="159">
        <v>0.84</v>
      </c>
    </row>
    <row r="53" spans="1:15" ht="16.5">
      <c r="A53" s="70" t="s">
        <v>251</v>
      </c>
      <c r="B53" s="68" t="s">
        <v>334</v>
      </c>
      <c r="C53" s="159">
        <v>180</v>
      </c>
      <c r="D53" s="159">
        <v>3.66</v>
      </c>
      <c r="E53" s="159">
        <v>8.66</v>
      </c>
      <c r="F53" s="159">
        <v>28.26</v>
      </c>
      <c r="G53" s="159">
        <v>206.31</v>
      </c>
      <c r="H53" s="159">
        <v>0.2</v>
      </c>
      <c r="I53" s="159">
        <v>34.4</v>
      </c>
      <c r="J53" s="159">
        <v>164.71</v>
      </c>
      <c r="K53" s="159">
        <v>3.78</v>
      </c>
      <c r="L53" s="159">
        <v>22.79</v>
      </c>
      <c r="M53" s="159">
        <v>104.14</v>
      </c>
      <c r="N53" s="159">
        <v>42.52</v>
      </c>
      <c r="O53" s="159">
        <v>1.65</v>
      </c>
    </row>
    <row r="54" spans="1:15" ht="16.5">
      <c r="A54" s="73"/>
      <c r="B54" s="68" t="s">
        <v>175</v>
      </c>
      <c r="C54" s="159">
        <v>200</v>
      </c>
      <c r="D54" s="159">
        <v>1</v>
      </c>
      <c r="E54" s="159">
        <v>0.2</v>
      </c>
      <c r="F54" s="159">
        <v>20.2</v>
      </c>
      <c r="G54" s="159">
        <v>92</v>
      </c>
      <c r="H54" s="159">
        <v>0.02</v>
      </c>
      <c r="I54" s="159">
        <v>4</v>
      </c>
      <c r="J54" s="157"/>
      <c r="K54" s="159">
        <v>0.2</v>
      </c>
      <c r="L54" s="159">
        <v>14</v>
      </c>
      <c r="M54" s="159">
        <v>14</v>
      </c>
      <c r="N54" s="159">
        <v>8</v>
      </c>
      <c r="O54" s="159">
        <v>2.8</v>
      </c>
    </row>
    <row r="55" spans="1:15" ht="16.5">
      <c r="A55" s="67"/>
      <c r="B55" s="68" t="s">
        <v>117</v>
      </c>
      <c r="C55" s="159">
        <v>40</v>
      </c>
      <c r="D55" s="159">
        <v>3.16</v>
      </c>
      <c r="E55" s="159">
        <v>0.4</v>
      </c>
      <c r="F55" s="159">
        <v>19.32</v>
      </c>
      <c r="G55" s="159">
        <v>94</v>
      </c>
      <c r="H55" s="159">
        <v>0.06</v>
      </c>
      <c r="I55" s="157"/>
      <c r="J55" s="157"/>
      <c r="K55" s="159">
        <v>0.52</v>
      </c>
      <c r="L55" s="159">
        <v>9.2</v>
      </c>
      <c r="M55" s="159">
        <v>34.8</v>
      </c>
      <c r="N55" s="159">
        <v>13.2</v>
      </c>
      <c r="O55" s="159">
        <v>0.8</v>
      </c>
    </row>
    <row r="56" spans="1:15" ht="16.5">
      <c r="A56" s="67"/>
      <c r="B56" s="68" t="s">
        <v>170</v>
      </c>
      <c r="C56" s="159">
        <v>50</v>
      </c>
      <c r="D56" s="159">
        <v>3.3</v>
      </c>
      <c r="E56" s="159">
        <v>0.6</v>
      </c>
      <c r="F56" s="159">
        <v>19.82</v>
      </c>
      <c r="G56" s="159">
        <v>99</v>
      </c>
      <c r="H56" s="159">
        <v>0.09</v>
      </c>
      <c r="I56" s="157"/>
      <c r="J56" s="157"/>
      <c r="K56" s="159">
        <v>0.7</v>
      </c>
      <c r="L56" s="159">
        <v>14.5</v>
      </c>
      <c r="M56" s="159">
        <v>75</v>
      </c>
      <c r="N56" s="159">
        <v>23.5</v>
      </c>
      <c r="O56" s="159">
        <v>1.95</v>
      </c>
    </row>
    <row r="57" spans="1:15" ht="16.5">
      <c r="A57" s="69" t="s">
        <v>222</v>
      </c>
      <c r="B57" s="68" t="s">
        <v>51</v>
      </c>
      <c r="C57" s="159">
        <v>100</v>
      </c>
      <c r="D57" s="159">
        <v>0.4</v>
      </c>
      <c r="E57" s="159">
        <v>0.4</v>
      </c>
      <c r="F57" s="159">
        <v>9.8</v>
      </c>
      <c r="G57" s="159">
        <v>47</v>
      </c>
      <c r="H57" s="159">
        <v>0.03</v>
      </c>
      <c r="I57" s="159">
        <v>10</v>
      </c>
      <c r="J57" s="159">
        <v>5</v>
      </c>
      <c r="K57" s="159">
        <v>0.2</v>
      </c>
      <c r="L57" s="159">
        <v>16</v>
      </c>
      <c r="M57" s="159">
        <v>11</v>
      </c>
      <c r="N57" s="159">
        <v>9</v>
      </c>
      <c r="O57" s="159">
        <v>2.2</v>
      </c>
    </row>
    <row r="58" spans="1:15" ht="16.5">
      <c r="A58" s="180" t="s">
        <v>55</v>
      </c>
      <c r="B58" s="180"/>
      <c r="C58" s="158" t="s">
        <v>563</v>
      </c>
      <c r="D58" s="159">
        <v>46.05</v>
      </c>
      <c r="E58" s="159">
        <v>35.95</v>
      </c>
      <c r="F58" s="159">
        <v>120.34</v>
      </c>
      <c r="G58" s="159">
        <v>995.34</v>
      </c>
      <c r="H58" s="159">
        <v>0.83</v>
      </c>
      <c r="I58" s="159">
        <v>106.65</v>
      </c>
      <c r="J58" s="159">
        <v>554.4</v>
      </c>
      <c r="K58" s="159">
        <v>11.85</v>
      </c>
      <c r="L58" s="159">
        <v>170.43</v>
      </c>
      <c r="M58" s="159">
        <v>609.49</v>
      </c>
      <c r="N58" s="159">
        <v>180.58</v>
      </c>
      <c r="O58" s="159">
        <v>13.51</v>
      </c>
    </row>
    <row r="59" spans="1:15" ht="16.5">
      <c r="A59" s="179" t="s">
        <v>14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</row>
    <row r="60" spans="1:15" ht="16.5">
      <c r="A60" s="69" t="s">
        <v>408</v>
      </c>
      <c r="B60" s="68" t="s">
        <v>382</v>
      </c>
      <c r="C60" s="159">
        <v>50</v>
      </c>
      <c r="D60" s="159">
        <v>4.17</v>
      </c>
      <c r="E60" s="159">
        <v>4.9</v>
      </c>
      <c r="F60" s="159">
        <v>27.72</v>
      </c>
      <c r="G60" s="159">
        <v>171.5</v>
      </c>
      <c r="H60" s="159">
        <v>0.1</v>
      </c>
      <c r="I60" s="157"/>
      <c r="J60" s="159">
        <v>0.09</v>
      </c>
      <c r="K60" s="159">
        <v>1.88</v>
      </c>
      <c r="L60" s="159">
        <v>51.5</v>
      </c>
      <c r="M60" s="159">
        <v>53.41</v>
      </c>
      <c r="N60" s="159">
        <v>21.9</v>
      </c>
      <c r="O60" s="159">
        <v>0.92</v>
      </c>
    </row>
    <row r="61" spans="1:15" ht="16.5">
      <c r="A61" s="69" t="s">
        <v>221</v>
      </c>
      <c r="B61" s="68" t="s">
        <v>11</v>
      </c>
      <c r="C61" s="159">
        <v>200</v>
      </c>
      <c r="D61" s="159">
        <v>0.26</v>
      </c>
      <c r="E61" s="159">
        <v>0.03</v>
      </c>
      <c r="F61" s="159">
        <v>11.26</v>
      </c>
      <c r="G61" s="159">
        <v>47.79</v>
      </c>
      <c r="H61" s="157"/>
      <c r="I61" s="159">
        <v>2.9</v>
      </c>
      <c r="J61" s="159">
        <v>0.5</v>
      </c>
      <c r="K61" s="159">
        <v>0.01</v>
      </c>
      <c r="L61" s="159">
        <v>8.08</v>
      </c>
      <c r="M61" s="159">
        <v>9.78</v>
      </c>
      <c r="N61" s="159">
        <v>5.24</v>
      </c>
      <c r="O61" s="159">
        <v>0.9</v>
      </c>
    </row>
    <row r="62" spans="1:15" ht="16.5">
      <c r="A62" s="67" t="s">
        <v>222</v>
      </c>
      <c r="B62" s="68" t="s">
        <v>125</v>
      </c>
      <c r="C62" s="159">
        <v>150</v>
      </c>
      <c r="D62" s="159">
        <v>1.2</v>
      </c>
      <c r="E62" s="159">
        <v>0.6</v>
      </c>
      <c r="F62" s="159">
        <v>12.15</v>
      </c>
      <c r="G62" s="159">
        <v>70.5</v>
      </c>
      <c r="H62" s="159">
        <v>0.03</v>
      </c>
      <c r="I62" s="159">
        <v>270</v>
      </c>
      <c r="J62" s="159">
        <v>22.5</v>
      </c>
      <c r="K62" s="159">
        <v>0.45</v>
      </c>
      <c r="L62" s="159">
        <v>60</v>
      </c>
      <c r="M62" s="159">
        <v>51</v>
      </c>
      <c r="N62" s="159">
        <v>37.5</v>
      </c>
      <c r="O62" s="159">
        <v>1.2</v>
      </c>
    </row>
    <row r="63" spans="1:15" ht="16.5">
      <c r="A63" s="180" t="s">
        <v>82</v>
      </c>
      <c r="B63" s="180"/>
      <c r="C63" s="160">
        <v>400</v>
      </c>
      <c r="D63" s="159">
        <v>5.63</v>
      </c>
      <c r="E63" s="159">
        <v>5.53</v>
      </c>
      <c r="F63" s="159">
        <v>51.13</v>
      </c>
      <c r="G63" s="159">
        <v>289.79</v>
      </c>
      <c r="H63" s="159">
        <v>0.13</v>
      </c>
      <c r="I63" s="159">
        <v>272.9</v>
      </c>
      <c r="J63" s="159">
        <v>23.09</v>
      </c>
      <c r="K63" s="159">
        <v>2.34</v>
      </c>
      <c r="L63" s="159">
        <v>119.58</v>
      </c>
      <c r="M63" s="159">
        <v>114.19</v>
      </c>
      <c r="N63" s="159">
        <v>64.64</v>
      </c>
      <c r="O63" s="159">
        <v>3.02</v>
      </c>
    </row>
    <row r="64" spans="1:15" ht="16.5">
      <c r="A64" s="180" t="s">
        <v>56</v>
      </c>
      <c r="B64" s="180"/>
      <c r="C64" s="158" t="s">
        <v>564</v>
      </c>
      <c r="D64" s="159">
        <v>74.41</v>
      </c>
      <c r="E64" s="159">
        <v>66.7</v>
      </c>
      <c r="F64" s="159">
        <v>255.26</v>
      </c>
      <c r="G64" s="159">
        <v>1941.37</v>
      </c>
      <c r="H64" s="159">
        <v>1.35</v>
      </c>
      <c r="I64" s="159">
        <v>417.5</v>
      </c>
      <c r="J64" s="159">
        <v>850.42</v>
      </c>
      <c r="K64" s="159">
        <v>21.77</v>
      </c>
      <c r="L64" s="159">
        <v>416.22</v>
      </c>
      <c r="M64" s="159">
        <v>1104.46</v>
      </c>
      <c r="N64" s="159">
        <v>338.8</v>
      </c>
      <c r="O64" s="159">
        <v>25.3</v>
      </c>
    </row>
    <row r="65" spans="1:15" s="4" customFormat="1" ht="16.5">
      <c r="A65" s="74"/>
      <c r="B65" s="1"/>
      <c r="C65" s="1"/>
      <c r="D65" s="1"/>
      <c r="E65" s="1"/>
      <c r="F65" s="1"/>
      <c r="G65" s="1"/>
      <c r="H65" s="1"/>
      <c r="I65" s="1"/>
      <c r="J65" s="181"/>
      <c r="K65" s="181"/>
      <c r="L65" s="181"/>
      <c r="M65" s="181"/>
      <c r="N65" s="181"/>
      <c r="O65" s="181"/>
    </row>
    <row r="66" spans="1:15" s="4" customFormat="1" ht="16.5">
      <c r="A66" s="1"/>
      <c r="B66" s="1"/>
      <c r="C66" s="177"/>
      <c r="D66" s="177"/>
      <c r="E66" s="72"/>
      <c r="F66" s="1"/>
      <c r="G66" s="1"/>
      <c r="H66" s="177"/>
      <c r="I66" s="177"/>
      <c r="J66" s="178"/>
      <c r="K66" s="178"/>
      <c r="L66" s="178"/>
      <c r="M66" s="178"/>
      <c r="N66" s="178"/>
      <c r="O66" s="178"/>
    </row>
    <row r="67" spans="1:15" s="4" customFormat="1" ht="16.5">
      <c r="A67" s="182" t="s">
        <v>30</v>
      </c>
      <c r="B67" s="182" t="s">
        <v>31</v>
      </c>
      <c r="C67" s="182" t="s">
        <v>32</v>
      </c>
      <c r="D67" s="185" t="s">
        <v>33</v>
      </c>
      <c r="E67" s="185"/>
      <c r="F67" s="185"/>
      <c r="G67" s="182" t="s">
        <v>34</v>
      </c>
      <c r="H67" s="185" t="s">
        <v>35</v>
      </c>
      <c r="I67" s="185"/>
      <c r="J67" s="185"/>
      <c r="K67" s="185"/>
      <c r="L67" s="185" t="s">
        <v>36</v>
      </c>
      <c r="M67" s="185"/>
      <c r="N67" s="185"/>
      <c r="O67" s="185"/>
    </row>
    <row r="68" spans="1:15" ht="16.5" customHeight="1">
      <c r="A68" s="183"/>
      <c r="B68" s="184"/>
      <c r="C68" s="183"/>
      <c r="D68" s="65" t="s">
        <v>37</v>
      </c>
      <c r="E68" s="65" t="s">
        <v>38</v>
      </c>
      <c r="F68" s="65" t="s">
        <v>39</v>
      </c>
      <c r="G68" s="183"/>
      <c r="H68" s="65" t="s">
        <v>40</v>
      </c>
      <c r="I68" s="65" t="s">
        <v>41</v>
      </c>
      <c r="J68" s="65" t="s">
        <v>42</v>
      </c>
      <c r="K68" s="65" t="s">
        <v>43</v>
      </c>
      <c r="L68" s="65" t="s">
        <v>44</v>
      </c>
      <c r="M68" s="65" t="s">
        <v>45</v>
      </c>
      <c r="N68" s="65" t="s">
        <v>46</v>
      </c>
      <c r="O68" s="65" t="s">
        <v>47</v>
      </c>
    </row>
    <row r="69" spans="1:15" ht="16.5">
      <c r="A69" s="66">
        <v>1</v>
      </c>
      <c r="B69" s="66">
        <v>2</v>
      </c>
      <c r="C69" s="66">
        <v>3</v>
      </c>
      <c r="D69" s="66">
        <v>4</v>
      </c>
      <c r="E69" s="66">
        <v>5</v>
      </c>
      <c r="F69" s="66">
        <v>6</v>
      </c>
      <c r="G69" s="66">
        <v>7</v>
      </c>
      <c r="H69" s="66">
        <v>8</v>
      </c>
      <c r="I69" s="66">
        <v>9</v>
      </c>
      <c r="J69" s="66">
        <v>10</v>
      </c>
      <c r="K69" s="66">
        <v>11</v>
      </c>
      <c r="L69" s="66">
        <v>12</v>
      </c>
      <c r="M69" s="66">
        <v>13</v>
      </c>
      <c r="N69" s="66">
        <v>14</v>
      </c>
      <c r="O69" s="66">
        <v>15</v>
      </c>
    </row>
    <row r="70" spans="1:15" ht="16.5">
      <c r="A70" s="75" t="s">
        <v>27</v>
      </c>
      <c r="B70" s="190" t="s">
        <v>59</v>
      </c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</row>
    <row r="71" spans="1:15" ht="16.5">
      <c r="A71" s="75" t="s">
        <v>29</v>
      </c>
      <c r="B71" s="190">
        <v>1</v>
      </c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</row>
    <row r="72" spans="1:15" ht="16.5">
      <c r="A72" s="179" t="s">
        <v>48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</row>
    <row r="73" spans="1:15" ht="16.5">
      <c r="A73" s="67" t="s">
        <v>235</v>
      </c>
      <c r="B73" s="68" t="s">
        <v>531</v>
      </c>
      <c r="C73" s="157">
        <v>140</v>
      </c>
      <c r="D73" s="157">
        <v>18.01</v>
      </c>
      <c r="E73" s="157">
        <v>17.18</v>
      </c>
      <c r="F73" s="157">
        <v>18.130000000000003</v>
      </c>
      <c r="G73" s="157">
        <v>300.56</v>
      </c>
      <c r="H73" s="157">
        <v>0.43000000000000005</v>
      </c>
      <c r="I73" s="157">
        <v>8.11</v>
      </c>
      <c r="J73" s="157">
        <v>422.6</v>
      </c>
      <c r="K73" s="157">
        <v>5.53</v>
      </c>
      <c r="L73" s="157">
        <v>44.76</v>
      </c>
      <c r="M73" s="157">
        <v>214.21</v>
      </c>
      <c r="N73" s="157">
        <v>50.58</v>
      </c>
      <c r="O73" s="157">
        <v>1.86</v>
      </c>
    </row>
    <row r="74" spans="1:15" ht="16.5">
      <c r="A74" s="70" t="s">
        <v>251</v>
      </c>
      <c r="B74" s="68" t="s">
        <v>177</v>
      </c>
      <c r="C74" s="159">
        <v>180</v>
      </c>
      <c r="D74" s="159">
        <v>3.72</v>
      </c>
      <c r="E74" s="159">
        <v>5.74</v>
      </c>
      <c r="F74" s="159">
        <v>30.32</v>
      </c>
      <c r="G74" s="159">
        <v>188.17</v>
      </c>
      <c r="H74" s="159">
        <v>0.22</v>
      </c>
      <c r="I74" s="159">
        <v>37.2</v>
      </c>
      <c r="J74" s="159">
        <v>5.58</v>
      </c>
      <c r="K74" s="159">
        <v>2.39</v>
      </c>
      <c r="L74" s="159">
        <v>20.07</v>
      </c>
      <c r="M74" s="159">
        <v>108.28</v>
      </c>
      <c r="N74" s="159">
        <v>42.87</v>
      </c>
      <c r="O74" s="159">
        <v>1.69</v>
      </c>
    </row>
    <row r="75" spans="1:15" ht="16.5">
      <c r="A75" s="67" t="s">
        <v>391</v>
      </c>
      <c r="B75" s="68" t="s">
        <v>60</v>
      </c>
      <c r="C75" s="159">
        <v>200</v>
      </c>
      <c r="D75" s="159">
        <v>0.3</v>
      </c>
      <c r="E75" s="159">
        <v>0.06</v>
      </c>
      <c r="F75" s="159">
        <v>12.5</v>
      </c>
      <c r="G75" s="159">
        <v>53.93</v>
      </c>
      <c r="H75" s="157"/>
      <c r="I75" s="159">
        <v>30.1</v>
      </c>
      <c r="J75" s="159">
        <v>25.01</v>
      </c>
      <c r="K75" s="159">
        <v>0.11</v>
      </c>
      <c r="L75" s="159">
        <v>7.08</v>
      </c>
      <c r="M75" s="159">
        <v>8.75</v>
      </c>
      <c r="N75" s="159">
        <v>4.91</v>
      </c>
      <c r="O75" s="159">
        <v>0.94</v>
      </c>
    </row>
    <row r="76" spans="1:15" ht="16.5">
      <c r="A76" s="71"/>
      <c r="B76" s="68" t="s">
        <v>117</v>
      </c>
      <c r="C76" s="159">
        <v>40</v>
      </c>
      <c r="D76" s="159">
        <v>3.16</v>
      </c>
      <c r="E76" s="159">
        <v>0.4</v>
      </c>
      <c r="F76" s="159">
        <v>19.32</v>
      </c>
      <c r="G76" s="159">
        <v>94</v>
      </c>
      <c r="H76" s="159">
        <v>0.06</v>
      </c>
      <c r="I76" s="157"/>
      <c r="J76" s="157"/>
      <c r="K76" s="159">
        <v>0.52</v>
      </c>
      <c r="L76" s="159">
        <v>9.2</v>
      </c>
      <c r="M76" s="159">
        <v>34.8</v>
      </c>
      <c r="N76" s="159">
        <v>13.2</v>
      </c>
      <c r="O76" s="159">
        <v>0.8</v>
      </c>
    </row>
    <row r="77" spans="1:15" ht="16.5">
      <c r="A77" s="69" t="s">
        <v>222</v>
      </c>
      <c r="B77" s="68" t="s">
        <v>51</v>
      </c>
      <c r="C77" s="159">
        <v>100</v>
      </c>
      <c r="D77" s="159">
        <v>0.4</v>
      </c>
      <c r="E77" s="159">
        <v>0.4</v>
      </c>
      <c r="F77" s="159">
        <v>9.8</v>
      </c>
      <c r="G77" s="159">
        <v>47</v>
      </c>
      <c r="H77" s="159">
        <v>0.03</v>
      </c>
      <c r="I77" s="159">
        <v>10</v>
      </c>
      <c r="J77" s="159">
        <v>5</v>
      </c>
      <c r="K77" s="159">
        <v>0.2</v>
      </c>
      <c r="L77" s="159">
        <v>16</v>
      </c>
      <c r="M77" s="159">
        <v>11</v>
      </c>
      <c r="N77" s="159">
        <v>9</v>
      </c>
      <c r="O77" s="159">
        <v>2.2</v>
      </c>
    </row>
    <row r="78" spans="1:15" ht="16.5">
      <c r="A78" s="180" t="s">
        <v>52</v>
      </c>
      <c r="B78" s="180"/>
      <c r="C78" s="160">
        <v>660</v>
      </c>
      <c r="D78" s="159">
        <v>25.59</v>
      </c>
      <c r="E78" s="159">
        <v>23.78</v>
      </c>
      <c r="F78" s="159">
        <v>90.07</v>
      </c>
      <c r="G78" s="159">
        <v>683.66</v>
      </c>
      <c r="H78" s="159">
        <v>0.74</v>
      </c>
      <c r="I78" s="159">
        <v>85.41</v>
      </c>
      <c r="J78" s="159">
        <v>458.19</v>
      </c>
      <c r="K78" s="159">
        <v>8.75</v>
      </c>
      <c r="L78" s="159">
        <v>97.11</v>
      </c>
      <c r="M78" s="159">
        <v>377.04</v>
      </c>
      <c r="N78" s="159">
        <v>120.56</v>
      </c>
      <c r="O78" s="159">
        <v>7.49</v>
      </c>
    </row>
    <row r="79" spans="1:15" ht="16.5">
      <c r="A79" s="179" t="s">
        <v>13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</row>
    <row r="80" spans="1:15" ht="16.5">
      <c r="A80" s="69" t="s">
        <v>238</v>
      </c>
      <c r="B80" s="68" t="s">
        <v>192</v>
      </c>
      <c r="C80" s="159">
        <v>100</v>
      </c>
      <c r="D80" s="159">
        <v>1.37</v>
      </c>
      <c r="E80" s="159">
        <v>5.31</v>
      </c>
      <c r="F80" s="159">
        <v>4.54</v>
      </c>
      <c r="G80" s="159">
        <v>71.73</v>
      </c>
      <c r="H80" s="159">
        <v>0.03</v>
      </c>
      <c r="I80" s="159">
        <v>24.9</v>
      </c>
      <c r="J80" s="159">
        <v>34</v>
      </c>
      <c r="K80" s="159">
        <v>2.42</v>
      </c>
      <c r="L80" s="159">
        <v>26.97</v>
      </c>
      <c r="M80" s="159">
        <v>29.75</v>
      </c>
      <c r="N80" s="159">
        <v>15.17</v>
      </c>
      <c r="O80" s="159">
        <v>0.58</v>
      </c>
    </row>
    <row r="81" spans="1:15" ht="33">
      <c r="A81" s="67" t="s">
        <v>239</v>
      </c>
      <c r="B81" s="68" t="s">
        <v>543</v>
      </c>
      <c r="C81" s="157">
        <v>270</v>
      </c>
      <c r="D81" s="157">
        <v>7.58</v>
      </c>
      <c r="E81" s="157">
        <v>7.75</v>
      </c>
      <c r="F81" s="157">
        <v>12.98</v>
      </c>
      <c r="G81" s="157">
        <v>151.2</v>
      </c>
      <c r="H81" s="157">
        <v>0.09</v>
      </c>
      <c r="I81" s="157">
        <v>20.3</v>
      </c>
      <c r="J81" s="157">
        <v>206.48</v>
      </c>
      <c r="K81" s="157">
        <v>2.38</v>
      </c>
      <c r="L81" s="157">
        <v>37.12</v>
      </c>
      <c r="M81" s="157">
        <v>101.59</v>
      </c>
      <c r="N81" s="157">
        <v>29.650000000000002</v>
      </c>
      <c r="O81" s="157">
        <v>1.35</v>
      </c>
    </row>
    <row r="82" spans="1:15" ht="16.5">
      <c r="A82" s="69" t="s">
        <v>284</v>
      </c>
      <c r="B82" s="68" t="s">
        <v>337</v>
      </c>
      <c r="C82" s="159">
        <v>280</v>
      </c>
      <c r="D82" s="159">
        <v>21.07</v>
      </c>
      <c r="E82" s="159">
        <v>28.26</v>
      </c>
      <c r="F82" s="159">
        <v>47.64</v>
      </c>
      <c r="G82" s="159">
        <v>529.91</v>
      </c>
      <c r="H82" s="159">
        <v>0.67</v>
      </c>
      <c r="I82" s="159">
        <v>4.35</v>
      </c>
      <c r="J82" s="159">
        <v>820</v>
      </c>
      <c r="K82" s="159">
        <v>3.09</v>
      </c>
      <c r="L82" s="159">
        <v>32.22</v>
      </c>
      <c r="M82" s="159">
        <v>308.61</v>
      </c>
      <c r="N82" s="159">
        <v>75.01</v>
      </c>
      <c r="O82" s="159">
        <v>3.21</v>
      </c>
    </row>
    <row r="83" spans="1:15" ht="16.5">
      <c r="A83" s="69" t="s">
        <v>241</v>
      </c>
      <c r="B83" s="68" t="s">
        <v>61</v>
      </c>
      <c r="C83" s="159">
        <v>200</v>
      </c>
      <c r="D83" s="159">
        <v>0.2</v>
      </c>
      <c r="E83" s="159">
        <v>0.08</v>
      </c>
      <c r="F83" s="159">
        <v>12.44</v>
      </c>
      <c r="G83" s="159">
        <v>52.69</v>
      </c>
      <c r="H83" s="159">
        <v>0.01</v>
      </c>
      <c r="I83" s="159">
        <v>40</v>
      </c>
      <c r="J83" s="159">
        <v>3.4</v>
      </c>
      <c r="K83" s="159">
        <v>0.14</v>
      </c>
      <c r="L83" s="159">
        <v>7.53</v>
      </c>
      <c r="M83" s="159">
        <v>6.6</v>
      </c>
      <c r="N83" s="159">
        <v>6.2</v>
      </c>
      <c r="O83" s="159">
        <v>0.29</v>
      </c>
    </row>
    <row r="84" spans="1:15" ht="16.5">
      <c r="A84" s="67"/>
      <c r="B84" s="68" t="s">
        <v>117</v>
      </c>
      <c r="C84" s="159">
        <v>30</v>
      </c>
      <c r="D84" s="159">
        <v>2.37</v>
      </c>
      <c r="E84" s="159">
        <v>0.3</v>
      </c>
      <c r="F84" s="159">
        <v>14.49</v>
      </c>
      <c r="G84" s="159">
        <v>70.5</v>
      </c>
      <c r="H84" s="159">
        <v>0.05</v>
      </c>
      <c r="I84" s="157"/>
      <c r="J84" s="157"/>
      <c r="K84" s="159">
        <v>0.39</v>
      </c>
      <c r="L84" s="159">
        <v>6.9</v>
      </c>
      <c r="M84" s="159">
        <v>26.1</v>
      </c>
      <c r="N84" s="159">
        <v>9.9</v>
      </c>
      <c r="O84" s="159">
        <v>0.6</v>
      </c>
    </row>
    <row r="85" spans="1:15" ht="16.5">
      <c r="A85" s="67"/>
      <c r="B85" s="68" t="s">
        <v>170</v>
      </c>
      <c r="C85" s="159">
        <v>50</v>
      </c>
      <c r="D85" s="159">
        <v>3.3</v>
      </c>
      <c r="E85" s="159">
        <v>0.6</v>
      </c>
      <c r="F85" s="159">
        <v>19.82</v>
      </c>
      <c r="G85" s="159">
        <v>99</v>
      </c>
      <c r="H85" s="159">
        <v>0.09</v>
      </c>
      <c r="I85" s="157"/>
      <c r="J85" s="157"/>
      <c r="K85" s="159">
        <v>0.7</v>
      </c>
      <c r="L85" s="159">
        <v>14.5</v>
      </c>
      <c r="M85" s="159">
        <v>75</v>
      </c>
      <c r="N85" s="159">
        <v>23.5</v>
      </c>
      <c r="O85" s="159">
        <v>1.95</v>
      </c>
    </row>
    <row r="86" spans="1:15" ht="16.5">
      <c r="A86" s="69" t="s">
        <v>222</v>
      </c>
      <c r="B86" s="68" t="s">
        <v>58</v>
      </c>
      <c r="C86" s="159">
        <v>100</v>
      </c>
      <c r="D86" s="159">
        <v>0.4</v>
      </c>
      <c r="E86" s="159">
        <v>0.3</v>
      </c>
      <c r="F86" s="159">
        <v>10.3</v>
      </c>
      <c r="G86" s="159">
        <v>47</v>
      </c>
      <c r="H86" s="159">
        <v>0.02</v>
      </c>
      <c r="I86" s="159">
        <v>5</v>
      </c>
      <c r="J86" s="159">
        <v>2</v>
      </c>
      <c r="K86" s="159">
        <v>0.4</v>
      </c>
      <c r="L86" s="159">
        <v>19</v>
      </c>
      <c r="M86" s="159">
        <v>16</v>
      </c>
      <c r="N86" s="159">
        <v>12</v>
      </c>
      <c r="O86" s="159">
        <v>2.3</v>
      </c>
    </row>
    <row r="87" spans="1:15" ht="16.5">
      <c r="A87" s="180" t="s">
        <v>55</v>
      </c>
      <c r="B87" s="180"/>
      <c r="C87" s="158" t="s">
        <v>561</v>
      </c>
      <c r="D87" s="159">
        <v>36.29</v>
      </c>
      <c r="E87" s="159">
        <v>42.6</v>
      </c>
      <c r="F87" s="159">
        <v>122.21</v>
      </c>
      <c r="G87" s="159">
        <v>1022.03</v>
      </c>
      <c r="H87" s="159">
        <v>0.96</v>
      </c>
      <c r="I87" s="159">
        <v>94.55</v>
      </c>
      <c r="J87" s="159">
        <v>1065.88</v>
      </c>
      <c r="K87" s="159">
        <v>9.52</v>
      </c>
      <c r="L87" s="159">
        <v>144.24</v>
      </c>
      <c r="M87" s="159">
        <v>563.65</v>
      </c>
      <c r="N87" s="159">
        <v>171.43</v>
      </c>
      <c r="O87" s="159">
        <v>10.28</v>
      </c>
    </row>
    <row r="88" spans="1:15" ht="16.5">
      <c r="A88" s="179" t="s">
        <v>14</v>
      </c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</row>
    <row r="89" spans="1:15" ht="16.5">
      <c r="A89" s="69" t="s">
        <v>408</v>
      </c>
      <c r="B89" s="68" t="s">
        <v>381</v>
      </c>
      <c r="C89" s="159">
        <v>50</v>
      </c>
      <c r="D89" s="159">
        <v>4.52</v>
      </c>
      <c r="E89" s="159">
        <v>4.93</v>
      </c>
      <c r="F89" s="159">
        <v>27.89</v>
      </c>
      <c r="G89" s="159">
        <v>173.9</v>
      </c>
      <c r="H89" s="159">
        <v>0.11</v>
      </c>
      <c r="I89" s="159">
        <v>0.07</v>
      </c>
      <c r="J89" s="159">
        <v>5.2</v>
      </c>
      <c r="K89" s="159">
        <v>1.01</v>
      </c>
      <c r="L89" s="159">
        <v>124.26</v>
      </c>
      <c r="M89" s="159">
        <v>94.52</v>
      </c>
      <c r="N89" s="159">
        <v>36.08</v>
      </c>
      <c r="O89" s="159">
        <v>1.14</v>
      </c>
    </row>
    <row r="90" spans="1:15" ht="16.5">
      <c r="A90" s="69" t="s">
        <v>237</v>
      </c>
      <c r="B90" s="68" t="s">
        <v>338</v>
      </c>
      <c r="C90" s="159">
        <v>200</v>
      </c>
      <c r="D90" s="159">
        <v>0.2</v>
      </c>
      <c r="E90" s="159">
        <v>0.02</v>
      </c>
      <c r="F90" s="159">
        <v>11.05</v>
      </c>
      <c r="G90" s="159">
        <v>45.41</v>
      </c>
      <c r="H90" s="157"/>
      <c r="I90" s="159">
        <v>0.1</v>
      </c>
      <c r="J90" s="159">
        <v>0.5</v>
      </c>
      <c r="K90" s="157"/>
      <c r="L90" s="159">
        <v>5.28</v>
      </c>
      <c r="M90" s="159">
        <v>8.24</v>
      </c>
      <c r="N90" s="159">
        <v>4.4</v>
      </c>
      <c r="O90" s="159">
        <v>0.85</v>
      </c>
    </row>
    <row r="91" spans="1:15" ht="16.5">
      <c r="A91" s="67" t="s">
        <v>222</v>
      </c>
      <c r="B91" s="68" t="s">
        <v>67</v>
      </c>
      <c r="C91" s="159">
        <v>150</v>
      </c>
      <c r="D91" s="159">
        <v>0.9</v>
      </c>
      <c r="E91" s="159">
        <v>0.9</v>
      </c>
      <c r="F91" s="159">
        <v>23.1</v>
      </c>
      <c r="G91" s="159">
        <v>108</v>
      </c>
      <c r="H91" s="159">
        <v>0.08</v>
      </c>
      <c r="I91" s="159">
        <v>9</v>
      </c>
      <c r="J91" s="159">
        <v>7.5</v>
      </c>
      <c r="K91" s="159">
        <v>0.6</v>
      </c>
      <c r="L91" s="159">
        <v>45</v>
      </c>
      <c r="M91" s="159">
        <v>33</v>
      </c>
      <c r="N91" s="159">
        <v>25.5</v>
      </c>
      <c r="O91" s="159">
        <v>0.9</v>
      </c>
    </row>
    <row r="92" spans="1:15" ht="16.5">
      <c r="A92" s="180" t="s">
        <v>82</v>
      </c>
      <c r="B92" s="180"/>
      <c r="C92" s="160">
        <v>400</v>
      </c>
      <c r="D92" s="159">
        <v>5.62</v>
      </c>
      <c r="E92" s="159">
        <v>5.85</v>
      </c>
      <c r="F92" s="159">
        <v>62.04</v>
      </c>
      <c r="G92" s="159">
        <v>327.31</v>
      </c>
      <c r="H92" s="159">
        <v>0.19</v>
      </c>
      <c r="I92" s="159">
        <v>9.17</v>
      </c>
      <c r="J92" s="159">
        <v>13.2</v>
      </c>
      <c r="K92" s="159">
        <v>1.61</v>
      </c>
      <c r="L92" s="159">
        <v>174.54</v>
      </c>
      <c r="M92" s="159">
        <v>135.76</v>
      </c>
      <c r="N92" s="159">
        <v>65.98</v>
      </c>
      <c r="O92" s="159">
        <v>2.89</v>
      </c>
    </row>
    <row r="93" spans="1:15" ht="16.5">
      <c r="A93" s="180" t="s">
        <v>56</v>
      </c>
      <c r="B93" s="180"/>
      <c r="C93" s="158" t="s">
        <v>565</v>
      </c>
      <c r="D93" s="159">
        <v>67.5</v>
      </c>
      <c r="E93" s="159">
        <v>72.23</v>
      </c>
      <c r="F93" s="159">
        <v>274.32</v>
      </c>
      <c r="G93" s="159">
        <v>2033</v>
      </c>
      <c r="H93" s="159">
        <v>1.89</v>
      </c>
      <c r="I93" s="159">
        <v>189.13</v>
      </c>
      <c r="J93" s="159">
        <v>1537.27</v>
      </c>
      <c r="K93" s="159">
        <v>19.88</v>
      </c>
      <c r="L93" s="159">
        <v>415.89</v>
      </c>
      <c r="M93" s="159">
        <v>1076.45</v>
      </c>
      <c r="N93" s="159">
        <v>357.97</v>
      </c>
      <c r="O93" s="159">
        <v>20.66</v>
      </c>
    </row>
    <row r="94" spans="1:15" s="4" customFormat="1" ht="16.5">
      <c r="A94" s="74"/>
      <c r="B94" s="1"/>
      <c r="C94" s="1"/>
      <c r="D94" s="1"/>
      <c r="E94" s="1"/>
      <c r="F94" s="1"/>
      <c r="G94" s="1"/>
      <c r="H94" s="1"/>
      <c r="I94" s="1"/>
      <c r="J94" s="181"/>
      <c r="K94" s="181"/>
      <c r="L94" s="181"/>
      <c r="M94" s="181"/>
      <c r="N94" s="181"/>
      <c r="O94" s="181"/>
    </row>
    <row r="95" spans="1:15" s="4" customFormat="1" ht="16.5">
      <c r="A95" s="1"/>
      <c r="B95" s="1"/>
      <c r="C95" s="177"/>
      <c r="D95" s="177"/>
      <c r="E95" s="72"/>
      <c r="F95" s="1"/>
      <c r="G95" s="1"/>
      <c r="H95" s="177"/>
      <c r="I95" s="177"/>
      <c r="J95" s="178"/>
      <c r="K95" s="178"/>
      <c r="L95" s="178"/>
      <c r="M95" s="178"/>
      <c r="N95" s="178"/>
      <c r="O95" s="178"/>
    </row>
    <row r="96" spans="1:15" s="4" customFormat="1" ht="16.5">
      <c r="A96" s="182" t="s">
        <v>30</v>
      </c>
      <c r="B96" s="182" t="s">
        <v>31</v>
      </c>
      <c r="C96" s="182" t="s">
        <v>32</v>
      </c>
      <c r="D96" s="185" t="s">
        <v>33</v>
      </c>
      <c r="E96" s="185"/>
      <c r="F96" s="185"/>
      <c r="G96" s="182" t="s">
        <v>34</v>
      </c>
      <c r="H96" s="185" t="s">
        <v>35</v>
      </c>
      <c r="I96" s="185"/>
      <c r="J96" s="185"/>
      <c r="K96" s="185"/>
      <c r="L96" s="185" t="s">
        <v>36</v>
      </c>
      <c r="M96" s="185"/>
      <c r="N96" s="185"/>
      <c r="O96" s="185"/>
    </row>
    <row r="97" spans="1:15" s="4" customFormat="1" ht="16.5">
      <c r="A97" s="183"/>
      <c r="B97" s="184"/>
      <c r="C97" s="183"/>
      <c r="D97" s="65" t="s">
        <v>37</v>
      </c>
      <c r="E97" s="65" t="s">
        <v>38</v>
      </c>
      <c r="F97" s="65" t="s">
        <v>39</v>
      </c>
      <c r="G97" s="183"/>
      <c r="H97" s="65" t="s">
        <v>40</v>
      </c>
      <c r="I97" s="65" t="s">
        <v>41</v>
      </c>
      <c r="J97" s="65" t="s">
        <v>42</v>
      </c>
      <c r="K97" s="65" t="s">
        <v>43</v>
      </c>
      <c r="L97" s="65" t="s">
        <v>44</v>
      </c>
      <c r="M97" s="65" t="s">
        <v>45</v>
      </c>
      <c r="N97" s="65" t="s">
        <v>46</v>
      </c>
      <c r="O97" s="65" t="s">
        <v>47</v>
      </c>
    </row>
    <row r="98" spans="1:15" ht="16.5" customHeight="1">
      <c r="A98" s="66">
        <v>1</v>
      </c>
      <c r="B98" s="66">
        <v>2</v>
      </c>
      <c r="C98" s="66">
        <v>3</v>
      </c>
      <c r="D98" s="66">
        <v>4</v>
      </c>
      <c r="E98" s="66">
        <v>5</v>
      </c>
      <c r="F98" s="66">
        <v>6</v>
      </c>
      <c r="G98" s="66">
        <v>7</v>
      </c>
      <c r="H98" s="66">
        <v>8</v>
      </c>
      <c r="I98" s="66">
        <v>9</v>
      </c>
      <c r="J98" s="66">
        <v>10</v>
      </c>
      <c r="K98" s="66">
        <v>11</v>
      </c>
      <c r="L98" s="66">
        <v>12</v>
      </c>
      <c r="M98" s="66">
        <v>13</v>
      </c>
      <c r="N98" s="66">
        <v>14</v>
      </c>
      <c r="O98" s="66">
        <v>15</v>
      </c>
    </row>
    <row r="99" spans="1:15" ht="16.5" customHeight="1">
      <c r="A99" s="75" t="s">
        <v>27</v>
      </c>
      <c r="B99" s="190" t="s">
        <v>62</v>
      </c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</row>
    <row r="100" spans="1:15" ht="16.5" customHeight="1">
      <c r="A100" s="75" t="s">
        <v>29</v>
      </c>
      <c r="B100" s="190">
        <v>1</v>
      </c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</row>
    <row r="101" spans="1:15" ht="16.5">
      <c r="A101" s="179" t="s">
        <v>48</v>
      </c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</row>
    <row r="102" spans="1:15" ht="16.5">
      <c r="A102" s="69" t="s">
        <v>392</v>
      </c>
      <c r="B102" s="68" t="s">
        <v>341</v>
      </c>
      <c r="C102" s="159">
        <v>100</v>
      </c>
      <c r="D102" s="159">
        <v>15.22</v>
      </c>
      <c r="E102" s="159">
        <v>17.23</v>
      </c>
      <c r="F102" s="159">
        <v>6.82</v>
      </c>
      <c r="G102" s="159">
        <v>247.73</v>
      </c>
      <c r="H102" s="159">
        <v>0.66</v>
      </c>
      <c r="I102" s="159">
        <v>2.59</v>
      </c>
      <c r="J102" s="159">
        <v>1.68</v>
      </c>
      <c r="K102" s="159">
        <v>1.11</v>
      </c>
      <c r="L102" s="159">
        <v>20.46</v>
      </c>
      <c r="M102" s="159">
        <v>175.25</v>
      </c>
      <c r="N102" s="159">
        <v>21.49</v>
      </c>
      <c r="O102" s="159">
        <v>1.12</v>
      </c>
    </row>
    <row r="103" spans="1:15" ht="16.5">
      <c r="A103" s="67" t="s">
        <v>393</v>
      </c>
      <c r="B103" s="68" t="s">
        <v>342</v>
      </c>
      <c r="C103" s="159">
        <v>180</v>
      </c>
      <c r="D103" s="159">
        <v>3.69</v>
      </c>
      <c r="E103" s="159">
        <v>5.63</v>
      </c>
      <c r="F103" s="159">
        <v>27.33</v>
      </c>
      <c r="G103" s="159">
        <v>175.69</v>
      </c>
      <c r="H103" s="159">
        <v>0.19</v>
      </c>
      <c r="I103" s="159">
        <v>33.1</v>
      </c>
      <c r="J103" s="159">
        <v>4.02</v>
      </c>
      <c r="K103" s="159">
        <v>2.5</v>
      </c>
      <c r="L103" s="159">
        <v>27.59</v>
      </c>
      <c r="M103" s="159">
        <v>104.8</v>
      </c>
      <c r="N103" s="159">
        <v>39.27</v>
      </c>
      <c r="O103" s="159">
        <v>1.67</v>
      </c>
    </row>
    <row r="104" spans="1:15" ht="16.5">
      <c r="A104" s="69" t="s">
        <v>221</v>
      </c>
      <c r="B104" s="68" t="s">
        <v>11</v>
      </c>
      <c r="C104" s="159">
        <v>200</v>
      </c>
      <c r="D104" s="159">
        <v>0.26</v>
      </c>
      <c r="E104" s="159">
        <v>0.03</v>
      </c>
      <c r="F104" s="159">
        <v>11.26</v>
      </c>
      <c r="G104" s="159">
        <v>47.79</v>
      </c>
      <c r="H104" s="157"/>
      <c r="I104" s="159">
        <v>2.9</v>
      </c>
      <c r="J104" s="159">
        <v>0.5</v>
      </c>
      <c r="K104" s="159">
        <v>0.01</v>
      </c>
      <c r="L104" s="159">
        <v>8.08</v>
      </c>
      <c r="M104" s="159">
        <v>9.78</v>
      </c>
      <c r="N104" s="159">
        <v>5.24</v>
      </c>
      <c r="O104" s="159">
        <v>0.9</v>
      </c>
    </row>
    <row r="105" spans="1:15" ht="16.5">
      <c r="A105" s="67"/>
      <c r="B105" s="68" t="s">
        <v>117</v>
      </c>
      <c r="C105" s="159">
        <v>50</v>
      </c>
      <c r="D105" s="159">
        <v>3.95</v>
      </c>
      <c r="E105" s="159">
        <v>0.5</v>
      </c>
      <c r="F105" s="159">
        <v>24.15</v>
      </c>
      <c r="G105" s="159">
        <v>117.5</v>
      </c>
      <c r="H105" s="159">
        <v>0.08</v>
      </c>
      <c r="I105" s="157"/>
      <c r="J105" s="157"/>
      <c r="K105" s="159">
        <v>0.65</v>
      </c>
      <c r="L105" s="159">
        <v>11.5</v>
      </c>
      <c r="M105" s="159">
        <v>43.5</v>
      </c>
      <c r="N105" s="159">
        <v>16.5</v>
      </c>
      <c r="O105" s="159">
        <v>1</v>
      </c>
    </row>
    <row r="106" spans="1:15" ht="16.5">
      <c r="A106" s="69" t="s">
        <v>222</v>
      </c>
      <c r="B106" s="68" t="s">
        <v>58</v>
      </c>
      <c r="C106" s="159">
        <v>100</v>
      </c>
      <c r="D106" s="159">
        <v>0.4</v>
      </c>
      <c r="E106" s="159">
        <v>0.3</v>
      </c>
      <c r="F106" s="159">
        <v>10.3</v>
      </c>
      <c r="G106" s="159">
        <v>47</v>
      </c>
      <c r="H106" s="159">
        <v>0.02</v>
      </c>
      <c r="I106" s="159">
        <v>5</v>
      </c>
      <c r="J106" s="159">
        <v>2</v>
      </c>
      <c r="K106" s="159">
        <v>0.4</v>
      </c>
      <c r="L106" s="159">
        <v>19</v>
      </c>
      <c r="M106" s="159">
        <v>16</v>
      </c>
      <c r="N106" s="159">
        <v>12</v>
      </c>
      <c r="O106" s="159">
        <v>2.3</v>
      </c>
    </row>
    <row r="107" spans="1:15" ht="16.5">
      <c r="A107" s="180" t="s">
        <v>52</v>
      </c>
      <c r="B107" s="180"/>
      <c r="C107" s="160">
        <v>630</v>
      </c>
      <c r="D107" s="159">
        <v>23.52</v>
      </c>
      <c r="E107" s="159">
        <v>23.69</v>
      </c>
      <c r="F107" s="159">
        <v>79.86</v>
      </c>
      <c r="G107" s="159">
        <v>635.71</v>
      </c>
      <c r="H107" s="159">
        <v>0.95</v>
      </c>
      <c r="I107" s="159">
        <v>43.59</v>
      </c>
      <c r="J107" s="159">
        <v>8.2</v>
      </c>
      <c r="K107" s="159">
        <v>4.67</v>
      </c>
      <c r="L107" s="159">
        <v>86.63</v>
      </c>
      <c r="M107" s="159">
        <v>349.33</v>
      </c>
      <c r="N107" s="159">
        <v>94.5</v>
      </c>
      <c r="O107" s="159">
        <v>6.99</v>
      </c>
    </row>
    <row r="108" spans="1:15" ht="16.5">
      <c r="A108" s="179" t="s">
        <v>13</v>
      </c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</row>
    <row r="109" spans="1:15" ht="16.5">
      <c r="A109" s="69" t="s">
        <v>253</v>
      </c>
      <c r="B109" s="68" t="s">
        <v>186</v>
      </c>
      <c r="C109" s="159">
        <v>100</v>
      </c>
      <c r="D109" s="159">
        <v>1.01</v>
      </c>
      <c r="E109" s="159">
        <v>5.15</v>
      </c>
      <c r="F109" s="159">
        <v>3.82</v>
      </c>
      <c r="G109" s="159">
        <v>66.98</v>
      </c>
      <c r="H109" s="159">
        <v>0.05</v>
      </c>
      <c r="I109" s="159">
        <v>17</v>
      </c>
      <c r="J109" s="159">
        <v>67.54</v>
      </c>
      <c r="K109" s="159">
        <v>2.6</v>
      </c>
      <c r="L109" s="159">
        <v>18.14</v>
      </c>
      <c r="M109" s="159">
        <v>31.45</v>
      </c>
      <c r="N109" s="159">
        <v>16.67</v>
      </c>
      <c r="O109" s="159">
        <v>0.73</v>
      </c>
    </row>
    <row r="110" spans="1:15" ht="33">
      <c r="A110" s="69" t="s">
        <v>232</v>
      </c>
      <c r="B110" s="68" t="s">
        <v>544</v>
      </c>
      <c r="C110" s="157">
        <v>270</v>
      </c>
      <c r="D110" s="157">
        <v>8.05</v>
      </c>
      <c r="E110" s="157">
        <v>9.2</v>
      </c>
      <c r="F110" s="157">
        <v>16.98</v>
      </c>
      <c r="G110" s="157">
        <v>182.20999999999998</v>
      </c>
      <c r="H110" s="157">
        <v>0.14</v>
      </c>
      <c r="I110" s="157">
        <v>16.8</v>
      </c>
      <c r="J110" s="157">
        <v>207.48</v>
      </c>
      <c r="K110" s="157">
        <v>2.95</v>
      </c>
      <c r="L110" s="157">
        <v>24.509999999999998</v>
      </c>
      <c r="M110" s="157">
        <v>120.72999999999999</v>
      </c>
      <c r="N110" s="157">
        <v>31.98</v>
      </c>
      <c r="O110" s="157">
        <v>1.23</v>
      </c>
    </row>
    <row r="111" spans="1:15" ht="16.5">
      <c r="A111" s="67" t="s">
        <v>394</v>
      </c>
      <c r="B111" s="68" t="s">
        <v>343</v>
      </c>
      <c r="C111" s="159">
        <v>100</v>
      </c>
      <c r="D111" s="159">
        <v>17.1</v>
      </c>
      <c r="E111" s="159">
        <v>20.37</v>
      </c>
      <c r="F111" s="159">
        <v>2.6</v>
      </c>
      <c r="G111" s="159">
        <v>262.56</v>
      </c>
      <c r="H111" s="159">
        <v>0.81</v>
      </c>
      <c r="I111" s="159">
        <v>3.68</v>
      </c>
      <c r="J111" s="159">
        <v>35.6</v>
      </c>
      <c r="K111" s="159">
        <v>2.98</v>
      </c>
      <c r="L111" s="159">
        <v>17.42</v>
      </c>
      <c r="M111" s="159">
        <v>151.63</v>
      </c>
      <c r="N111" s="159">
        <v>19.7</v>
      </c>
      <c r="O111" s="159">
        <v>1.32</v>
      </c>
    </row>
    <row r="112" spans="1:15" ht="16.5">
      <c r="A112" s="69" t="s">
        <v>405</v>
      </c>
      <c r="B112" s="68" t="s">
        <v>193</v>
      </c>
      <c r="C112" s="159">
        <v>180</v>
      </c>
      <c r="D112" s="159">
        <v>6.6</v>
      </c>
      <c r="E112" s="159">
        <v>5.78</v>
      </c>
      <c r="F112" s="159">
        <v>42.3</v>
      </c>
      <c r="G112" s="159">
        <v>247.75</v>
      </c>
      <c r="H112" s="159">
        <v>0.1</v>
      </c>
      <c r="I112" s="157"/>
      <c r="J112" s="157"/>
      <c r="K112" s="159">
        <v>3.1</v>
      </c>
      <c r="L112" s="159">
        <v>12.5</v>
      </c>
      <c r="M112" s="159">
        <v>52.53</v>
      </c>
      <c r="N112" s="159">
        <v>9.67</v>
      </c>
      <c r="O112" s="159">
        <v>0.97</v>
      </c>
    </row>
    <row r="113" spans="1:15" ht="16.5">
      <c r="A113" s="69" t="s">
        <v>248</v>
      </c>
      <c r="B113" s="68" t="s">
        <v>63</v>
      </c>
      <c r="C113" s="159">
        <v>200</v>
      </c>
      <c r="D113" s="159">
        <v>0.54</v>
      </c>
      <c r="E113" s="159">
        <v>0.22</v>
      </c>
      <c r="F113" s="159">
        <v>18.71</v>
      </c>
      <c r="G113" s="159">
        <v>89.33</v>
      </c>
      <c r="H113" s="159">
        <v>0.01</v>
      </c>
      <c r="I113" s="159">
        <v>160</v>
      </c>
      <c r="J113" s="159">
        <v>130.72</v>
      </c>
      <c r="K113" s="159">
        <v>0.61</v>
      </c>
      <c r="L113" s="159">
        <v>9.93</v>
      </c>
      <c r="M113" s="159">
        <v>2.72</v>
      </c>
      <c r="N113" s="159">
        <v>2.72</v>
      </c>
      <c r="O113" s="159">
        <v>0.51</v>
      </c>
    </row>
    <row r="114" spans="1:15" ht="16.5">
      <c r="A114" s="67"/>
      <c r="B114" s="68" t="s">
        <v>117</v>
      </c>
      <c r="C114" s="159">
        <v>30</v>
      </c>
      <c r="D114" s="159">
        <v>2.37</v>
      </c>
      <c r="E114" s="159">
        <v>0.3</v>
      </c>
      <c r="F114" s="159">
        <v>14.49</v>
      </c>
      <c r="G114" s="159">
        <v>70.5</v>
      </c>
      <c r="H114" s="159">
        <v>0.05</v>
      </c>
      <c r="I114" s="157"/>
      <c r="J114" s="157"/>
      <c r="K114" s="159">
        <v>0.39</v>
      </c>
      <c r="L114" s="159">
        <v>6.9</v>
      </c>
      <c r="M114" s="159">
        <v>26.1</v>
      </c>
      <c r="N114" s="159">
        <v>9.9</v>
      </c>
      <c r="O114" s="159">
        <v>0.6</v>
      </c>
    </row>
    <row r="115" spans="1:15" ht="16.5">
      <c r="A115" s="67"/>
      <c r="B115" s="68" t="s">
        <v>170</v>
      </c>
      <c r="C115" s="159">
        <v>50</v>
      </c>
      <c r="D115" s="159">
        <v>3.3</v>
      </c>
      <c r="E115" s="159">
        <v>0.6</v>
      </c>
      <c r="F115" s="159">
        <v>19.82</v>
      </c>
      <c r="G115" s="159">
        <v>99</v>
      </c>
      <c r="H115" s="159">
        <v>0.09</v>
      </c>
      <c r="I115" s="157"/>
      <c r="J115" s="157"/>
      <c r="K115" s="159">
        <v>0.7</v>
      </c>
      <c r="L115" s="159">
        <v>14.5</v>
      </c>
      <c r="M115" s="159">
        <v>75</v>
      </c>
      <c r="N115" s="159">
        <v>23.5</v>
      </c>
      <c r="O115" s="159">
        <v>1.95</v>
      </c>
    </row>
    <row r="116" spans="1:15" ht="16.5">
      <c r="A116" s="69" t="s">
        <v>222</v>
      </c>
      <c r="B116" s="68" t="s">
        <v>51</v>
      </c>
      <c r="C116" s="159">
        <v>100</v>
      </c>
      <c r="D116" s="159">
        <v>0.4</v>
      </c>
      <c r="E116" s="159">
        <v>0.4</v>
      </c>
      <c r="F116" s="159">
        <v>9.8</v>
      </c>
      <c r="G116" s="159">
        <v>47</v>
      </c>
      <c r="H116" s="159">
        <v>0.03</v>
      </c>
      <c r="I116" s="159">
        <v>10</v>
      </c>
      <c r="J116" s="159">
        <v>5</v>
      </c>
      <c r="K116" s="159">
        <v>0.2</v>
      </c>
      <c r="L116" s="159">
        <v>16</v>
      </c>
      <c r="M116" s="159">
        <v>11</v>
      </c>
      <c r="N116" s="159">
        <v>9</v>
      </c>
      <c r="O116" s="159">
        <v>2.2</v>
      </c>
    </row>
    <row r="117" spans="1:15" ht="16.5">
      <c r="A117" s="180" t="s">
        <v>55</v>
      </c>
      <c r="B117" s="180"/>
      <c r="C117" s="158" t="s">
        <v>561</v>
      </c>
      <c r="D117" s="159">
        <v>39.37</v>
      </c>
      <c r="E117" s="159">
        <v>42.02</v>
      </c>
      <c r="F117" s="159">
        <v>128.52</v>
      </c>
      <c r="G117" s="159">
        <v>1065.33</v>
      </c>
      <c r="H117" s="159">
        <v>1.28</v>
      </c>
      <c r="I117" s="159">
        <v>207.48</v>
      </c>
      <c r="J117" s="159">
        <v>446.34</v>
      </c>
      <c r="K117" s="159">
        <v>13.53</v>
      </c>
      <c r="L117" s="159">
        <v>119.9</v>
      </c>
      <c r="M117" s="159">
        <v>471.16</v>
      </c>
      <c r="N117" s="159">
        <v>123.14</v>
      </c>
      <c r="O117" s="159">
        <v>9.51</v>
      </c>
    </row>
    <row r="118" spans="1:15" ht="16.5">
      <c r="A118" s="179" t="s">
        <v>14</v>
      </c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</row>
    <row r="119" spans="1:15" ht="16.5">
      <c r="A119" s="69" t="s">
        <v>408</v>
      </c>
      <c r="B119" s="68" t="s">
        <v>335</v>
      </c>
      <c r="C119" s="159">
        <v>50</v>
      </c>
      <c r="D119" s="159">
        <v>4.17</v>
      </c>
      <c r="E119" s="159">
        <v>4.9</v>
      </c>
      <c r="F119" s="159">
        <v>27.72</v>
      </c>
      <c r="G119" s="159">
        <v>171.5</v>
      </c>
      <c r="H119" s="159">
        <v>0.1</v>
      </c>
      <c r="I119" s="157"/>
      <c r="J119" s="159">
        <v>0.09</v>
      </c>
      <c r="K119" s="159">
        <v>1.88</v>
      </c>
      <c r="L119" s="159">
        <v>51.5</v>
      </c>
      <c r="M119" s="159">
        <v>53.41</v>
      </c>
      <c r="N119" s="159">
        <v>21.9</v>
      </c>
      <c r="O119" s="159">
        <v>0.92</v>
      </c>
    </row>
    <row r="120" spans="1:15" ht="16.5">
      <c r="A120" s="73"/>
      <c r="B120" s="68" t="s">
        <v>175</v>
      </c>
      <c r="C120" s="159">
        <v>200</v>
      </c>
      <c r="D120" s="159">
        <v>1</v>
      </c>
      <c r="E120" s="159">
        <v>0.2</v>
      </c>
      <c r="F120" s="159">
        <v>20.2</v>
      </c>
      <c r="G120" s="159">
        <v>92</v>
      </c>
      <c r="H120" s="159">
        <v>0.02</v>
      </c>
      <c r="I120" s="159">
        <v>4</v>
      </c>
      <c r="J120" s="157"/>
      <c r="K120" s="159">
        <v>0.2</v>
      </c>
      <c r="L120" s="159">
        <v>14</v>
      </c>
      <c r="M120" s="159">
        <v>14</v>
      </c>
      <c r="N120" s="159">
        <v>8</v>
      </c>
      <c r="O120" s="159">
        <v>2.8</v>
      </c>
    </row>
    <row r="121" spans="1:15" ht="16.5">
      <c r="A121" s="69" t="s">
        <v>222</v>
      </c>
      <c r="B121" s="68" t="s">
        <v>111</v>
      </c>
      <c r="C121" s="159">
        <v>150</v>
      </c>
      <c r="D121" s="159">
        <v>2.25</v>
      </c>
      <c r="E121" s="159">
        <v>0.75</v>
      </c>
      <c r="F121" s="159">
        <v>31.5</v>
      </c>
      <c r="G121" s="159">
        <v>144</v>
      </c>
      <c r="H121" s="159">
        <v>0.06</v>
      </c>
      <c r="I121" s="159">
        <v>15</v>
      </c>
      <c r="J121" s="159">
        <v>30</v>
      </c>
      <c r="K121" s="159">
        <v>0.6</v>
      </c>
      <c r="L121" s="159">
        <v>12</v>
      </c>
      <c r="M121" s="159">
        <v>42</v>
      </c>
      <c r="N121" s="159">
        <v>63</v>
      </c>
      <c r="O121" s="159">
        <v>0.9</v>
      </c>
    </row>
    <row r="122" spans="1:15" ht="16.5">
      <c r="A122" s="180" t="s">
        <v>82</v>
      </c>
      <c r="B122" s="180"/>
      <c r="C122" s="160">
        <v>400</v>
      </c>
      <c r="D122" s="159">
        <v>7.42</v>
      </c>
      <c r="E122" s="159">
        <v>5.85</v>
      </c>
      <c r="F122" s="159">
        <v>79.42</v>
      </c>
      <c r="G122" s="159">
        <v>407.5</v>
      </c>
      <c r="H122" s="159">
        <v>0.18</v>
      </c>
      <c r="I122" s="159">
        <v>19</v>
      </c>
      <c r="J122" s="159">
        <v>30.09</v>
      </c>
      <c r="K122" s="159">
        <v>2.68</v>
      </c>
      <c r="L122" s="159">
        <v>77.5</v>
      </c>
      <c r="M122" s="159">
        <v>109.41</v>
      </c>
      <c r="N122" s="159">
        <v>92.9</v>
      </c>
      <c r="O122" s="159">
        <v>4.62</v>
      </c>
    </row>
    <row r="123" spans="1:15" ht="16.5">
      <c r="A123" s="180" t="s">
        <v>56</v>
      </c>
      <c r="B123" s="180"/>
      <c r="C123" s="158" t="s">
        <v>562</v>
      </c>
      <c r="D123" s="159">
        <v>70.31</v>
      </c>
      <c r="E123" s="159">
        <v>71.56</v>
      </c>
      <c r="F123" s="159">
        <v>287.8</v>
      </c>
      <c r="G123" s="159">
        <v>2108.54</v>
      </c>
      <c r="H123" s="159">
        <v>2.41</v>
      </c>
      <c r="I123" s="159">
        <v>270.07</v>
      </c>
      <c r="J123" s="159">
        <v>484.63</v>
      </c>
      <c r="K123" s="159">
        <v>20.88</v>
      </c>
      <c r="L123" s="159">
        <v>284.03</v>
      </c>
      <c r="M123" s="159">
        <v>929.9</v>
      </c>
      <c r="N123" s="159">
        <v>310.54</v>
      </c>
      <c r="O123" s="159">
        <v>21.12</v>
      </c>
    </row>
    <row r="124" spans="1:15" ht="16.5">
      <c r="A124" s="74"/>
      <c r="B124" s="1"/>
      <c r="C124" s="1"/>
      <c r="J124" s="181"/>
      <c r="K124" s="181"/>
      <c r="L124" s="181"/>
      <c r="M124" s="181"/>
      <c r="N124" s="181"/>
      <c r="O124" s="181"/>
    </row>
    <row r="125" spans="1:15" s="4" customFormat="1" ht="16.5">
      <c r="A125" s="1"/>
      <c r="B125" s="1"/>
      <c r="C125" s="177"/>
      <c r="D125" s="177"/>
      <c r="E125" s="72"/>
      <c r="F125" s="1"/>
      <c r="G125" s="1"/>
      <c r="H125" s="177"/>
      <c r="I125" s="177"/>
      <c r="J125" s="178"/>
      <c r="K125" s="178"/>
      <c r="L125" s="178"/>
      <c r="M125" s="178"/>
      <c r="N125" s="178"/>
      <c r="O125" s="178"/>
    </row>
    <row r="126" spans="1:15" s="4" customFormat="1" ht="16.5">
      <c r="A126" s="182" t="s">
        <v>30</v>
      </c>
      <c r="B126" s="182" t="s">
        <v>31</v>
      </c>
      <c r="C126" s="182" t="s">
        <v>32</v>
      </c>
      <c r="D126" s="185" t="s">
        <v>33</v>
      </c>
      <c r="E126" s="185"/>
      <c r="F126" s="185"/>
      <c r="G126" s="182" t="s">
        <v>34</v>
      </c>
      <c r="H126" s="185" t="s">
        <v>35</v>
      </c>
      <c r="I126" s="185"/>
      <c r="J126" s="185"/>
      <c r="K126" s="185"/>
      <c r="L126" s="185" t="s">
        <v>36</v>
      </c>
      <c r="M126" s="185"/>
      <c r="N126" s="185"/>
      <c r="O126" s="185"/>
    </row>
    <row r="127" spans="1:15" s="4" customFormat="1" ht="16.5">
      <c r="A127" s="183"/>
      <c r="B127" s="184"/>
      <c r="C127" s="183"/>
      <c r="D127" s="65" t="s">
        <v>37</v>
      </c>
      <c r="E127" s="65" t="s">
        <v>38</v>
      </c>
      <c r="F127" s="65" t="s">
        <v>39</v>
      </c>
      <c r="G127" s="183"/>
      <c r="H127" s="65" t="s">
        <v>40</v>
      </c>
      <c r="I127" s="65" t="s">
        <v>41</v>
      </c>
      <c r="J127" s="65" t="s">
        <v>42</v>
      </c>
      <c r="K127" s="65" t="s">
        <v>43</v>
      </c>
      <c r="L127" s="65" t="s">
        <v>44</v>
      </c>
      <c r="M127" s="65" t="s">
        <v>45</v>
      </c>
      <c r="N127" s="65" t="s">
        <v>46</v>
      </c>
      <c r="O127" s="65" t="s">
        <v>47</v>
      </c>
    </row>
    <row r="128" spans="1:15" s="4" customFormat="1" ht="16.5">
      <c r="A128" s="66">
        <v>1</v>
      </c>
      <c r="B128" s="66">
        <v>2</v>
      </c>
      <c r="C128" s="66">
        <v>3</v>
      </c>
      <c r="D128" s="66">
        <v>4</v>
      </c>
      <c r="E128" s="66">
        <v>5</v>
      </c>
      <c r="F128" s="66">
        <v>6</v>
      </c>
      <c r="G128" s="66">
        <v>7</v>
      </c>
      <c r="H128" s="66">
        <v>8</v>
      </c>
      <c r="I128" s="66">
        <v>9</v>
      </c>
      <c r="J128" s="66">
        <v>10</v>
      </c>
      <c r="K128" s="66">
        <v>11</v>
      </c>
      <c r="L128" s="66">
        <v>12</v>
      </c>
      <c r="M128" s="66">
        <v>13</v>
      </c>
      <c r="N128" s="66">
        <v>14</v>
      </c>
      <c r="O128" s="66">
        <v>15</v>
      </c>
    </row>
    <row r="129" spans="1:15" s="4" customFormat="1" ht="16.5">
      <c r="A129" s="75" t="s">
        <v>27</v>
      </c>
      <c r="B129" s="190" t="s">
        <v>64</v>
      </c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</row>
    <row r="130" spans="1:15" s="4" customFormat="1" ht="16.5">
      <c r="A130" s="75" t="s">
        <v>29</v>
      </c>
      <c r="B130" s="190">
        <v>1</v>
      </c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</row>
    <row r="131" spans="1:15" s="4" customFormat="1" ht="16.5">
      <c r="A131" s="179" t="s">
        <v>48</v>
      </c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</row>
    <row r="132" spans="1:15" ht="16.5" customHeight="1">
      <c r="A132" s="67" t="s">
        <v>283</v>
      </c>
      <c r="B132" s="68" t="s">
        <v>184</v>
      </c>
      <c r="C132" s="159">
        <v>100</v>
      </c>
      <c r="D132" s="159">
        <v>16.95</v>
      </c>
      <c r="E132" s="159">
        <v>15.99</v>
      </c>
      <c r="F132" s="159">
        <v>13.24</v>
      </c>
      <c r="G132" s="159">
        <v>265.33</v>
      </c>
      <c r="H132" s="159">
        <v>0.76</v>
      </c>
      <c r="I132" s="159">
        <v>2.18</v>
      </c>
      <c r="J132" s="159">
        <v>31.6</v>
      </c>
      <c r="K132" s="159">
        <v>1.92</v>
      </c>
      <c r="L132" s="159">
        <v>20.02</v>
      </c>
      <c r="M132" s="159">
        <v>153.27</v>
      </c>
      <c r="N132" s="159">
        <v>24.68</v>
      </c>
      <c r="O132" s="159">
        <v>1.64</v>
      </c>
    </row>
    <row r="133" spans="1:15" ht="16.5">
      <c r="A133" s="67" t="s">
        <v>388</v>
      </c>
      <c r="B133" s="68" t="s">
        <v>326</v>
      </c>
      <c r="C133" s="159">
        <v>180</v>
      </c>
      <c r="D133" s="159">
        <v>3.59</v>
      </c>
      <c r="E133" s="159">
        <v>7.51</v>
      </c>
      <c r="F133" s="159">
        <v>21.19</v>
      </c>
      <c r="G133" s="159">
        <v>167.92</v>
      </c>
      <c r="H133" s="159">
        <v>0.16</v>
      </c>
      <c r="I133" s="159">
        <v>45.8</v>
      </c>
      <c r="J133" s="159">
        <v>844.08</v>
      </c>
      <c r="K133" s="159">
        <v>3.46</v>
      </c>
      <c r="L133" s="159">
        <v>52.24</v>
      </c>
      <c r="M133" s="159">
        <v>100.96</v>
      </c>
      <c r="N133" s="159">
        <v>48.07</v>
      </c>
      <c r="O133" s="159">
        <v>1.6</v>
      </c>
    </row>
    <row r="134" spans="1:15" ht="16.5">
      <c r="A134" s="67" t="s">
        <v>221</v>
      </c>
      <c r="B134" s="68" t="s">
        <v>65</v>
      </c>
      <c r="C134" s="159">
        <v>200</v>
      </c>
      <c r="D134" s="159">
        <v>0.25</v>
      </c>
      <c r="E134" s="159">
        <v>0.06</v>
      </c>
      <c r="F134" s="159">
        <v>11.62</v>
      </c>
      <c r="G134" s="159">
        <v>48.63</v>
      </c>
      <c r="H134" s="157"/>
      <c r="I134" s="159">
        <v>1.15</v>
      </c>
      <c r="J134" s="159">
        <v>1.06</v>
      </c>
      <c r="K134" s="159">
        <v>0.07</v>
      </c>
      <c r="L134" s="159">
        <v>7.03</v>
      </c>
      <c r="M134" s="159">
        <v>9.36</v>
      </c>
      <c r="N134" s="159">
        <v>4.89</v>
      </c>
      <c r="O134" s="159">
        <v>0.88</v>
      </c>
    </row>
    <row r="135" spans="1:15" ht="16.5">
      <c r="A135" s="67"/>
      <c r="B135" s="68" t="s">
        <v>117</v>
      </c>
      <c r="C135" s="159">
        <v>50</v>
      </c>
      <c r="D135" s="159">
        <v>3.95</v>
      </c>
      <c r="E135" s="159">
        <v>0.5</v>
      </c>
      <c r="F135" s="159">
        <v>24.15</v>
      </c>
      <c r="G135" s="159">
        <v>117.5</v>
      </c>
      <c r="H135" s="159">
        <v>0.08</v>
      </c>
      <c r="I135" s="157"/>
      <c r="J135" s="157"/>
      <c r="K135" s="159">
        <v>0.65</v>
      </c>
      <c r="L135" s="159">
        <v>11.5</v>
      </c>
      <c r="M135" s="159">
        <v>43.5</v>
      </c>
      <c r="N135" s="159">
        <v>16.5</v>
      </c>
      <c r="O135" s="159">
        <v>1</v>
      </c>
    </row>
    <row r="136" spans="1:15" ht="16.5">
      <c r="A136" s="69" t="s">
        <v>222</v>
      </c>
      <c r="B136" s="68" t="s">
        <v>51</v>
      </c>
      <c r="C136" s="159">
        <v>100</v>
      </c>
      <c r="D136" s="159">
        <v>0.4</v>
      </c>
      <c r="E136" s="159">
        <v>0.4</v>
      </c>
      <c r="F136" s="159">
        <v>9.8</v>
      </c>
      <c r="G136" s="159">
        <v>47</v>
      </c>
      <c r="H136" s="159">
        <v>0.03</v>
      </c>
      <c r="I136" s="159">
        <v>10</v>
      </c>
      <c r="J136" s="159">
        <v>5</v>
      </c>
      <c r="K136" s="159">
        <v>0.2</v>
      </c>
      <c r="L136" s="159">
        <v>16</v>
      </c>
      <c r="M136" s="159">
        <v>11</v>
      </c>
      <c r="N136" s="159">
        <v>9</v>
      </c>
      <c r="O136" s="159">
        <v>2.2</v>
      </c>
    </row>
    <row r="137" spans="1:15" ht="16.5">
      <c r="A137" s="180" t="s">
        <v>52</v>
      </c>
      <c r="B137" s="180"/>
      <c r="C137" s="160">
        <v>630</v>
      </c>
      <c r="D137" s="159">
        <v>25.14</v>
      </c>
      <c r="E137" s="159">
        <v>24.46</v>
      </c>
      <c r="F137" s="159">
        <v>80</v>
      </c>
      <c r="G137" s="159">
        <v>646.38</v>
      </c>
      <c r="H137" s="159">
        <v>1.03</v>
      </c>
      <c r="I137" s="159">
        <v>59.13</v>
      </c>
      <c r="J137" s="159">
        <v>881.74</v>
      </c>
      <c r="K137" s="159">
        <v>6.3</v>
      </c>
      <c r="L137" s="159">
        <v>106.79</v>
      </c>
      <c r="M137" s="159">
        <v>318.09</v>
      </c>
      <c r="N137" s="159">
        <v>103.14</v>
      </c>
      <c r="O137" s="159">
        <v>7.32</v>
      </c>
    </row>
    <row r="138" spans="1:15" ht="16.5">
      <c r="A138" s="179" t="s">
        <v>13</v>
      </c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</row>
    <row r="139" spans="1:15" ht="16.5">
      <c r="A139" s="69" t="s">
        <v>244</v>
      </c>
      <c r="B139" s="68" t="s">
        <v>181</v>
      </c>
      <c r="C139" s="159">
        <v>100</v>
      </c>
      <c r="D139" s="159">
        <v>2.05</v>
      </c>
      <c r="E139" s="159">
        <v>6.96</v>
      </c>
      <c r="F139" s="159">
        <v>6.31</v>
      </c>
      <c r="G139" s="159">
        <v>96.7</v>
      </c>
      <c r="H139" s="159">
        <v>0.05</v>
      </c>
      <c r="I139" s="159">
        <v>3.15</v>
      </c>
      <c r="J139" s="159">
        <v>921.93</v>
      </c>
      <c r="K139" s="159">
        <v>1.28</v>
      </c>
      <c r="L139" s="159">
        <v>36.39</v>
      </c>
      <c r="M139" s="159">
        <v>65.27</v>
      </c>
      <c r="N139" s="159">
        <v>94.67</v>
      </c>
      <c r="O139" s="159">
        <v>7.73</v>
      </c>
    </row>
    <row r="140" spans="1:15" ht="33">
      <c r="A140" s="67" t="s">
        <v>395</v>
      </c>
      <c r="B140" s="68" t="s">
        <v>545</v>
      </c>
      <c r="C140" s="157">
        <v>270</v>
      </c>
      <c r="D140" s="157">
        <v>10.379999999999999</v>
      </c>
      <c r="E140" s="157">
        <v>10.03</v>
      </c>
      <c r="F140" s="157">
        <v>17.35</v>
      </c>
      <c r="G140" s="157">
        <v>200.63</v>
      </c>
      <c r="H140" s="157">
        <v>0.25</v>
      </c>
      <c r="I140" s="157">
        <v>17.06</v>
      </c>
      <c r="J140" s="157">
        <v>212.57</v>
      </c>
      <c r="K140" s="157">
        <v>2.41</v>
      </c>
      <c r="L140" s="157">
        <v>22.29</v>
      </c>
      <c r="M140" s="157">
        <v>137.87</v>
      </c>
      <c r="N140" s="157">
        <v>34.769999999999996</v>
      </c>
      <c r="O140" s="157">
        <v>1.35</v>
      </c>
    </row>
    <row r="141" spans="1:15" ht="16.5">
      <c r="A141" s="69" t="s">
        <v>291</v>
      </c>
      <c r="B141" s="68" t="s">
        <v>383</v>
      </c>
      <c r="C141" s="159">
        <v>280</v>
      </c>
      <c r="D141" s="159">
        <v>20.05</v>
      </c>
      <c r="E141" s="159">
        <v>17.99</v>
      </c>
      <c r="F141" s="159">
        <v>20.46</v>
      </c>
      <c r="G141" s="159">
        <v>329.71</v>
      </c>
      <c r="H141" s="159">
        <v>0.9</v>
      </c>
      <c r="I141" s="159">
        <v>48.48</v>
      </c>
      <c r="J141" s="159">
        <v>286.56</v>
      </c>
      <c r="K141" s="159">
        <v>0.43</v>
      </c>
      <c r="L141" s="159">
        <v>61.54</v>
      </c>
      <c r="M141" s="159">
        <v>265.01</v>
      </c>
      <c r="N141" s="159">
        <v>56.55</v>
      </c>
      <c r="O141" s="159">
        <v>2.47</v>
      </c>
    </row>
    <row r="142" spans="1:15" ht="16.5">
      <c r="A142" s="69" t="s">
        <v>241</v>
      </c>
      <c r="B142" s="68" t="s">
        <v>110</v>
      </c>
      <c r="C142" s="159">
        <v>200</v>
      </c>
      <c r="D142" s="159">
        <v>0.14</v>
      </c>
      <c r="E142" s="159">
        <v>0.1</v>
      </c>
      <c r="F142" s="159">
        <v>12.62</v>
      </c>
      <c r="G142" s="159">
        <v>53.09</v>
      </c>
      <c r="H142" s="157"/>
      <c r="I142" s="159">
        <v>3</v>
      </c>
      <c r="J142" s="159">
        <v>1.6</v>
      </c>
      <c r="K142" s="159">
        <v>0.2</v>
      </c>
      <c r="L142" s="159">
        <v>5.33</v>
      </c>
      <c r="M142" s="159">
        <v>3.2</v>
      </c>
      <c r="N142" s="159">
        <v>1.4</v>
      </c>
      <c r="O142" s="159">
        <v>0.11</v>
      </c>
    </row>
    <row r="143" spans="1:15" ht="16.5">
      <c r="A143" s="67"/>
      <c r="B143" s="68" t="s">
        <v>117</v>
      </c>
      <c r="C143" s="159">
        <v>50</v>
      </c>
      <c r="D143" s="159">
        <v>3.95</v>
      </c>
      <c r="E143" s="159">
        <v>0.5</v>
      </c>
      <c r="F143" s="159">
        <v>24.15</v>
      </c>
      <c r="G143" s="159">
        <v>117.5</v>
      </c>
      <c r="H143" s="159">
        <v>0.08</v>
      </c>
      <c r="I143" s="157"/>
      <c r="J143" s="157"/>
      <c r="K143" s="159">
        <v>0.65</v>
      </c>
      <c r="L143" s="159">
        <v>11.5</v>
      </c>
      <c r="M143" s="159">
        <v>43.5</v>
      </c>
      <c r="N143" s="159">
        <v>16.5</v>
      </c>
      <c r="O143" s="159">
        <v>1</v>
      </c>
    </row>
    <row r="144" spans="1:15" ht="16.5">
      <c r="A144" s="67"/>
      <c r="B144" s="68" t="s">
        <v>170</v>
      </c>
      <c r="C144" s="159">
        <v>60</v>
      </c>
      <c r="D144" s="159">
        <v>3.36</v>
      </c>
      <c r="E144" s="159">
        <v>0.66</v>
      </c>
      <c r="F144" s="159">
        <v>29.64</v>
      </c>
      <c r="G144" s="159">
        <v>118.8</v>
      </c>
      <c r="H144" s="159">
        <v>0.1</v>
      </c>
      <c r="I144" s="157"/>
      <c r="J144" s="157"/>
      <c r="K144" s="159">
        <v>0.84</v>
      </c>
      <c r="L144" s="159">
        <v>17.4</v>
      </c>
      <c r="M144" s="159">
        <v>90</v>
      </c>
      <c r="N144" s="159">
        <v>28.2</v>
      </c>
      <c r="O144" s="159">
        <v>2.34</v>
      </c>
    </row>
    <row r="145" spans="1:15" ht="16.5">
      <c r="A145" s="69" t="s">
        <v>222</v>
      </c>
      <c r="B145" s="68" t="s">
        <v>58</v>
      </c>
      <c r="C145" s="159">
        <v>100</v>
      </c>
      <c r="D145" s="159">
        <v>0.4</v>
      </c>
      <c r="E145" s="159">
        <v>0.3</v>
      </c>
      <c r="F145" s="159">
        <v>10.3</v>
      </c>
      <c r="G145" s="159">
        <v>47</v>
      </c>
      <c r="H145" s="159">
        <v>0.02</v>
      </c>
      <c r="I145" s="159">
        <v>5</v>
      </c>
      <c r="J145" s="159">
        <v>2</v>
      </c>
      <c r="K145" s="159">
        <v>0.4</v>
      </c>
      <c r="L145" s="159">
        <v>19</v>
      </c>
      <c r="M145" s="159">
        <v>16</v>
      </c>
      <c r="N145" s="159">
        <v>12</v>
      </c>
      <c r="O145" s="159">
        <v>2.3</v>
      </c>
    </row>
    <row r="146" spans="1:15" ht="16.5">
      <c r="A146" s="180" t="s">
        <v>55</v>
      </c>
      <c r="B146" s="180"/>
      <c r="C146" s="158" t="s">
        <v>566</v>
      </c>
      <c r="D146" s="159">
        <v>40.33</v>
      </c>
      <c r="E146" s="159">
        <v>36.54</v>
      </c>
      <c r="F146" s="159">
        <v>120.83</v>
      </c>
      <c r="G146" s="159">
        <v>963.43</v>
      </c>
      <c r="H146" s="159">
        <v>1.4</v>
      </c>
      <c r="I146" s="159">
        <v>76.69</v>
      </c>
      <c r="J146" s="159">
        <v>1424.66</v>
      </c>
      <c r="K146" s="159">
        <v>6.21</v>
      </c>
      <c r="L146" s="159">
        <v>173.45</v>
      </c>
      <c r="M146" s="159">
        <v>620.85</v>
      </c>
      <c r="N146" s="159">
        <v>244.09</v>
      </c>
      <c r="O146" s="159">
        <v>17.3</v>
      </c>
    </row>
    <row r="147" spans="1:15" ht="16.5">
      <c r="A147" s="179" t="s">
        <v>14</v>
      </c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</row>
    <row r="148" spans="1:15" ht="16.5">
      <c r="A148" s="69" t="s">
        <v>408</v>
      </c>
      <c r="B148" s="68" t="s">
        <v>328</v>
      </c>
      <c r="C148" s="159">
        <v>50</v>
      </c>
      <c r="D148" s="159">
        <v>4.52</v>
      </c>
      <c r="E148" s="159">
        <v>4.93</v>
      </c>
      <c r="F148" s="159">
        <v>27.89</v>
      </c>
      <c r="G148" s="159">
        <v>173.9</v>
      </c>
      <c r="H148" s="159">
        <v>0.11</v>
      </c>
      <c r="I148" s="159">
        <v>0.07</v>
      </c>
      <c r="J148" s="159">
        <v>5.2</v>
      </c>
      <c r="K148" s="159">
        <v>1.01</v>
      </c>
      <c r="L148" s="159">
        <v>124.26</v>
      </c>
      <c r="M148" s="159">
        <v>94.52</v>
      </c>
      <c r="N148" s="159">
        <v>36.08</v>
      </c>
      <c r="O148" s="159">
        <v>1.14</v>
      </c>
    </row>
    <row r="149" spans="1:15" ht="16.5">
      <c r="A149" s="67" t="s">
        <v>391</v>
      </c>
      <c r="B149" s="68" t="s">
        <v>60</v>
      </c>
      <c r="C149" s="159">
        <v>200</v>
      </c>
      <c r="D149" s="159">
        <v>0.3</v>
      </c>
      <c r="E149" s="159">
        <v>0.06</v>
      </c>
      <c r="F149" s="159">
        <v>12.5</v>
      </c>
      <c r="G149" s="159">
        <v>53.93</v>
      </c>
      <c r="H149" s="157"/>
      <c r="I149" s="159">
        <v>30.1</v>
      </c>
      <c r="J149" s="159">
        <v>25.01</v>
      </c>
      <c r="K149" s="159">
        <v>0.11</v>
      </c>
      <c r="L149" s="159">
        <v>7.08</v>
      </c>
      <c r="M149" s="159">
        <v>8.75</v>
      </c>
      <c r="N149" s="159">
        <v>4.91</v>
      </c>
      <c r="O149" s="159">
        <v>0.94</v>
      </c>
    </row>
    <row r="150" spans="1:15" ht="16.5">
      <c r="A150" s="67" t="s">
        <v>222</v>
      </c>
      <c r="B150" s="68" t="s">
        <v>171</v>
      </c>
      <c r="C150" s="159">
        <v>150</v>
      </c>
      <c r="D150" s="159">
        <v>1.35</v>
      </c>
      <c r="E150" s="159">
        <v>0.3</v>
      </c>
      <c r="F150" s="159">
        <v>12.15</v>
      </c>
      <c r="G150" s="159">
        <v>64.5</v>
      </c>
      <c r="H150" s="159">
        <v>0.06</v>
      </c>
      <c r="I150" s="159">
        <v>90</v>
      </c>
      <c r="J150" s="159">
        <v>12</v>
      </c>
      <c r="K150" s="159">
        <v>0.3</v>
      </c>
      <c r="L150" s="159">
        <v>51</v>
      </c>
      <c r="M150" s="159">
        <v>34.5</v>
      </c>
      <c r="N150" s="159">
        <v>19.5</v>
      </c>
      <c r="O150" s="159">
        <v>0.45</v>
      </c>
    </row>
    <row r="151" spans="1:15" ht="16.5">
      <c r="A151" s="180" t="s">
        <v>82</v>
      </c>
      <c r="B151" s="180"/>
      <c r="C151" s="160">
        <v>400</v>
      </c>
      <c r="D151" s="159">
        <v>6.17</v>
      </c>
      <c r="E151" s="159">
        <v>5.29</v>
      </c>
      <c r="F151" s="159">
        <v>52.54</v>
      </c>
      <c r="G151" s="159">
        <v>292.33</v>
      </c>
      <c r="H151" s="159">
        <v>0.17</v>
      </c>
      <c r="I151" s="159">
        <v>120.17</v>
      </c>
      <c r="J151" s="159">
        <v>42.21</v>
      </c>
      <c r="K151" s="159">
        <v>1.42</v>
      </c>
      <c r="L151" s="159">
        <v>182.34</v>
      </c>
      <c r="M151" s="159">
        <v>137.77</v>
      </c>
      <c r="N151" s="159">
        <v>60.49</v>
      </c>
      <c r="O151" s="159">
        <v>2.53</v>
      </c>
    </row>
    <row r="152" spans="1:15" ht="16.5">
      <c r="A152" s="180" t="s">
        <v>56</v>
      </c>
      <c r="B152" s="180"/>
      <c r="C152" s="158" t="s">
        <v>565</v>
      </c>
      <c r="D152" s="159">
        <v>71.64</v>
      </c>
      <c r="E152" s="159">
        <v>66.29</v>
      </c>
      <c r="F152" s="159">
        <v>253.37</v>
      </c>
      <c r="G152" s="159">
        <v>1902.14</v>
      </c>
      <c r="H152" s="159">
        <v>2.6</v>
      </c>
      <c r="I152" s="159">
        <v>255.99</v>
      </c>
      <c r="J152" s="159">
        <v>2348.61</v>
      </c>
      <c r="K152" s="159">
        <v>13.93</v>
      </c>
      <c r="L152" s="159">
        <v>462.58</v>
      </c>
      <c r="M152" s="159">
        <v>1076.71</v>
      </c>
      <c r="N152" s="159">
        <v>407.72</v>
      </c>
      <c r="O152" s="159">
        <v>27.15</v>
      </c>
    </row>
    <row r="153" spans="1:15" ht="16.5">
      <c r="A153" s="74"/>
      <c r="B153" s="1"/>
      <c r="C153" s="1"/>
      <c r="J153" s="181"/>
      <c r="K153" s="181"/>
      <c r="L153" s="181"/>
      <c r="M153" s="181"/>
      <c r="N153" s="181"/>
      <c r="O153" s="181"/>
    </row>
    <row r="154" spans="1:15" s="4" customFormat="1" ht="16.5">
      <c r="A154" s="1"/>
      <c r="B154" s="1"/>
      <c r="C154" s="177"/>
      <c r="D154" s="177"/>
      <c r="E154" s="72"/>
      <c r="F154" s="1"/>
      <c r="G154" s="1"/>
      <c r="H154" s="177"/>
      <c r="I154" s="177"/>
      <c r="J154" s="178"/>
      <c r="K154" s="178"/>
      <c r="L154" s="178"/>
      <c r="M154" s="178"/>
      <c r="N154" s="178"/>
      <c r="O154" s="178"/>
    </row>
    <row r="155" spans="1:15" s="4" customFormat="1" ht="16.5">
      <c r="A155" s="182" t="s">
        <v>30</v>
      </c>
      <c r="B155" s="182" t="s">
        <v>31</v>
      </c>
      <c r="C155" s="182" t="s">
        <v>32</v>
      </c>
      <c r="D155" s="185" t="s">
        <v>33</v>
      </c>
      <c r="E155" s="185"/>
      <c r="F155" s="185"/>
      <c r="G155" s="182" t="s">
        <v>34</v>
      </c>
      <c r="H155" s="185" t="s">
        <v>35</v>
      </c>
      <c r="I155" s="185"/>
      <c r="J155" s="185"/>
      <c r="K155" s="185"/>
      <c r="L155" s="185" t="s">
        <v>36</v>
      </c>
      <c r="M155" s="185"/>
      <c r="N155" s="185"/>
      <c r="O155" s="185"/>
    </row>
    <row r="156" spans="1:15" s="4" customFormat="1" ht="16.5">
      <c r="A156" s="183"/>
      <c r="B156" s="184"/>
      <c r="C156" s="183"/>
      <c r="D156" s="65" t="s">
        <v>37</v>
      </c>
      <c r="E156" s="65" t="s">
        <v>38</v>
      </c>
      <c r="F156" s="65" t="s">
        <v>39</v>
      </c>
      <c r="G156" s="183"/>
      <c r="H156" s="65" t="s">
        <v>40</v>
      </c>
      <c r="I156" s="65" t="s">
        <v>41</v>
      </c>
      <c r="J156" s="65" t="s">
        <v>42</v>
      </c>
      <c r="K156" s="65" t="s">
        <v>43</v>
      </c>
      <c r="L156" s="65" t="s">
        <v>44</v>
      </c>
      <c r="M156" s="65" t="s">
        <v>45</v>
      </c>
      <c r="N156" s="65" t="s">
        <v>46</v>
      </c>
      <c r="O156" s="65" t="s">
        <v>47</v>
      </c>
    </row>
    <row r="157" spans="1:15" s="4" customFormat="1" ht="16.5">
      <c r="A157" s="66">
        <v>1</v>
      </c>
      <c r="B157" s="66">
        <v>2</v>
      </c>
      <c r="C157" s="66">
        <v>3</v>
      </c>
      <c r="D157" s="66">
        <v>4</v>
      </c>
      <c r="E157" s="66">
        <v>5</v>
      </c>
      <c r="F157" s="66">
        <v>6</v>
      </c>
      <c r="G157" s="66">
        <v>7</v>
      </c>
      <c r="H157" s="66">
        <v>8</v>
      </c>
      <c r="I157" s="66">
        <v>9</v>
      </c>
      <c r="J157" s="66">
        <v>10</v>
      </c>
      <c r="K157" s="66">
        <v>11</v>
      </c>
      <c r="L157" s="66">
        <v>12</v>
      </c>
      <c r="M157" s="66">
        <v>13</v>
      </c>
      <c r="N157" s="66">
        <v>14</v>
      </c>
      <c r="O157" s="66">
        <v>15</v>
      </c>
    </row>
    <row r="158" spans="1:15" s="4" customFormat="1" ht="16.5">
      <c r="A158" s="75" t="s">
        <v>27</v>
      </c>
      <c r="B158" s="190" t="s">
        <v>28</v>
      </c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</row>
    <row r="159" spans="1:15" s="4" customFormat="1" ht="16.5">
      <c r="A159" s="75" t="s">
        <v>29</v>
      </c>
      <c r="B159" s="190">
        <v>2</v>
      </c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</row>
    <row r="160" spans="1:15" s="4" customFormat="1" ht="16.5">
      <c r="A160" s="179" t="s">
        <v>48</v>
      </c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</row>
    <row r="161" spans="1:15" s="4" customFormat="1" ht="16.5">
      <c r="A161" s="69" t="s">
        <v>396</v>
      </c>
      <c r="B161" s="68" t="s">
        <v>556</v>
      </c>
      <c r="C161" s="157">
        <v>140</v>
      </c>
      <c r="D161" s="157">
        <v>18.46</v>
      </c>
      <c r="E161" s="157">
        <v>17.52</v>
      </c>
      <c r="F161" s="157">
        <v>19.560000000000002</v>
      </c>
      <c r="G161" s="157">
        <v>308.09000000000003</v>
      </c>
      <c r="H161" s="157">
        <v>0.15</v>
      </c>
      <c r="I161" s="157">
        <v>6.25</v>
      </c>
      <c r="J161" s="157">
        <v>431.72</v>
      </c>
      <c r="K161" s="157">
        <v>5.06</v>
      </c>
      <c r="L161" s="157">
        <v>34.83</v>
      </c>
      <c r="M161" s="157">
        <v>198.87</v>
      </c>
      <c r="N161" s="157">
        <v>39.7</v>
      </c>
      <c r="O161" s="157">
        <v>1.98</v>
      </c>
    </row>
    <row r="162" spans="1:15" ht="16.5" customHeight="1">
      <c r="A162" s="70" t="s">
        <v>404</v>
      </c>
      <c r="B162" s="68" t="s">
        <v>177</v>
      </c>
      <c r="C162" s="159">
        <v>180</v>
      </c>
      <c r="D162" s="159">
        <v>3.72</v>
      </c>
      <c r="E162" s="159">
        <v>5.74</v>
      </c>
      <c r="F162" s="159">
        <v>30.32</v>
      </c>
      <c r="G162" s="159">
        <v>188.17</v>
      </c>
      <c r="H162" s="159">
        <v>0.22</v>
      </c>
      <c r="I162" s="159">
        <v>37.2</v>
      </c>
      <c r="J162" s="159">
        <v>5.58</v>
      </c>
      <c r="K162" s="159">
        <v>2.39</v>
      </c>
      <c r="L162" s="159">
        <v>20.07</v>
      </c>
      <c r="M162" s="159">
        <v>108.28</v>
      </c>
      <c r="N162" s="159">
        <v>42.87</v>
      </c>
      <c r="O162" s="159">
        <v>1.69</v>
      </c>
    </row>
    <row r="163" spans="1:15" ht="16.5">
      <c r="A163" s="67" t="s">
        <v>390</v>
      </c>
      <c r="B163" s="68" t="s">
        <v>65</v>
      </c>
      <c r="C163" s="159">
        <v>200</v>
      </c>
      <c r="D163" s="159">
        <v>0.25</v>
      </c>
      <c r="E163" s="159">
        <v>0.06</v>
      </c>
      <c r="F163" s="159">
        <v>11.62</v>
      </c>
      <c r="G163" s="159">
        <v>48.63</v>
      </c>
      <c r="H163" s="157"/>
      <c r="I163" s="159">
        <v>1.15</v>
      </c>
      <c r="J163" s="159">
        <v>1.06</v>
      </c>
      <c r="K163" s="159">
        <v>0.07</v>
      </c>
      <c r="L163" s="159">
        <v>7.03</v>
      </c>
      <c r="M163" s="159">
        <v>9.36</v>
      </c>
      <c r="N163" s="159">
        <v>4.89</v>
      </c>
      <c r="O163" s="159">
        <v>0.88</v>
      </c>
    </row>
    <row r="164" spans="1:15" ht="16.5">
      <c r="A164" s="67"/>
      <c r="B164" s="68" t="s">
        <v>117</v>
      </c>
      <c r="C164" s="159">
        <v>30</v>
      </c>
      <c r="D164" s="159">
        <v>2.37</v>
      </c>
      <c r="E164" s="159">
        <v>0.3</v>
      </c>
      <c r="F164" s="159">
        <v>14.49</v>
      </c>
      <c r="G164" s="159">
        <v>70.5</v>
      </c>
      <c r="H164" s="159">
        <v>0.05</v>
      </c>
      <c r="I164" s="157"/>
      <c r="J164" s="157"/>
      <c r="K164" s="159">
        <v>0.39</v>
      </c>
      <c r="L164" s="159">
        <v>6.9</v>
      </c>
      <c r="M164" s="159">
        <v>26.1</v>
      </c>
      <c r="N164" s="159">
        <v>9.9</v>
      </c>
      <c r="O164" s="159">
        <v>0.6</v>
      </c>
    </row>
    <row r="165" spans="1:15" ht="16.5">
      <c r="A165" s="69" t="s">
        <v>222</v>
      </c>
      <c r="B165" s="68" t="s">
        <v>58</v>
      </c>
      <c r="C165" s="159">
        <v>100</v>
      </c>
      <c r="D165" s="159">
        <v>0.4</v>
      </c>
      <c r="E165" s="159">
        <v>0.3</v>
      </c>
      <c r="F165" s="159">
        <v>10.3</v>
      </c>
      <c r="G165" s="159">
        <v>47</v>
      </c>
      <c r="H165" s="159">
        <v>0.02</v>
      </c>
      <c r="I165" s="159">
        <v>5</v>
      </c>
      <c r="J165" s="159">
        <v>2</v>
      </c>
      <c r="K165" s="159">
        <v>0.4</v>
      </c>
      <c r="L165" s="159">
        <v>19</v>
      </c>
      <c r="M165" s="159">
        <v>16</v>
      </c>
      <c r="N165" s="159">
        <v>12</v>
      </c>
      <c r="O165" s="159">
        <v>2.3</v>
      </c>
    </row>
    <row r="166" spans="1:15" ht="16.5">
      <c r="A166" s="180" t="s">
        <v>52</v>
      </c>
      <c r="B166" s="180"/>
      <c r="C166" s="160">
        <v>650</v>
      </c>
      <c r="D166" s="159">
        <v>25.2</v>
      </c>
      <c r="E166" s="159">
        <v>23.92</v>
      </c>
      <c r="F166" s="159">
        <v>86.29</v>
      </c>
      <c r="G166" s="159">
        <v>662.39</v>
      </c>
      <c r="H166" s="159">
        <v>0.44</v>
      </c>
      <c r="I166" s="159">
        <v>49.6</v>
      </c>
      <c r="J166" s="159">
        <v>440.36</v>
      </c>
      <c r="K166" s="159">
        <v>8.31</v>
      </c>
      <c r="L166" s="159">
        <v>87.83</v>
      </c>
      <c r="M166" s="159">
        <v>358.61</v>
      </c>
      <c r="N166" s="159">
        <v>109.36</v>
      </c>
      <c r="O166" s="159">
        <v>7.45</v>
      </c>
    </row>
    <row r="167" spans="1:15" ht="16.5">
      <c r="A167" s="179" t="s">
        <v>13</v>
      </c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</row>
    <row r="168" spans="1:15" ht="16.5">
      <c r="A168" s="69" t="s">
        <v>397</v>
      </c>
      <c r="B168" s="68" t="s">
        <v>190</v>
      </c>
      <c r="C168" s="159">
        <v>100</v>
      </c>
      <c r="D168" s="159">
        <v>4.31</v>
      </c>
      <c r="E168" s="159">
        <v>5.57</v>
      </c>
      <c r="F168" s="159">
        <v>10.07</v>
      </c>
      <c r="G168" s="159">
        <v>108.26</v>
      </c>
      <c r="H168" s="159">
        <v>0.11</v>
      </c>
      <c r="I168" s="159">
        <v>12.68</v>
      </c>
      <c r="J168" s="159">
        <v>169.85</v>
      </c>
      <c r="K168" s="159">
        <v>2.65</v>
      </c>
      <c r="L168" s="159">
        <v>20.23</v>
      </c>
      <c r="M168" s="159">
        <v>82.75</v>
      </c>
      <c r="N168" s="159">
        <v>33.01</v>
      </c>
      <c r="O168" s="159">
        <v>0.87</v>
      </c>
    </row>
    <row r="169" spans="1:15" ht="33">
      <c r="A169" s="67" t="s">
        <v>258</v>
      </c>
      <c r="B169" s="68" t="s">
        <v>546</v>
      </c>
      <c r="C169" s="157">
        <v>270</v>
      </c>
      <c r="D169" s="157">
        <v>11.629999999999999</v>
      </c>
      <c r="E169" s="157">
        <v>9.11</v>
      </c>
      <c r="F169" s="157">
        <v>19.29</v>
      </c>
      <c r="G169" s="157">
        <v>204.68</v>
      </c>
      <c r="H169" s="157">
        <v>0.28</v>
      </c>
      <c r="I169" s="157">
        <v>11.5</v>
      </c>
      <c r="J169" s="157">
        <v>206.38</v>
      </c>
      <c r="K169" s="157">
        <v>2.85</v>
      </c>
      <c r="L169" s="157">
        <v>33</v>
      </c>
      <c r="M169" s="157">
        <v>138.16</v>
      </c>
      <c r="N169" s="157">
        <v>40.17</v>
      </c>
      <c r="O169" s="157">
        <v>2.2399999999999998</v>
      </c>
    </row>
    <row r="170" spans="1:15" ht="33">
      <c r="A170" s="67" t="s">
        <v>398</v>
      </c>
      <c r="B170" s="68" t="s">
        <v>533</v>
      </c>
      <c r="C170" s="157">
        <v>120</v>
      </c>
      <c r="D170" s="157">
        <v>12.83</v>
      </c>
      <c r="E170" s="157">
        <v>17.42</v>
      </c>
      <c r="F170" s="157">
        <v>11.46</v>
      </c>
      <c r="G170" s="157">
        <v>254.62</v>
      </c>
      <c r="H170" s="157">
        <v>0.45</v>
      </c>
      <c r="I170" s="157">
        <v>3.75</v>
      </c>
      <c r="J170" s="157">
        <v>200</v>
      </c>
      <c r="K170" s="157">
        <v>1.51</v>
      </c>
      <c r="L170" s="157">
        <v>21.7</v>
      </c>
      <c r="M170" s="157">
        <v>158.82</v>
      </c>
      <c r="N170" s="157">
        <v>31.91</v>
      </c>
      <c r="O170" s="157">
        <v>2.09</v>
      </c>
    </row>
    <row r="171" spans="1:15" ht="16.5">
      <c r="A171" s="69" t="s">
        <v>403</v>
      </c>
      <c r="B171" s="68" t="s">
        <v>379</v>
      </c>
      <c r="C171" s="159">
        <v>180</v>
      </c>
      <c r="D171" s="159">
        <v>7.81</v>
      </c>
      <c r="E171" s="159">
        <v>7.04</v>
      </c>
      <c r="F171" s="159">
        <v>35.4</v>
      </c>
      <c r="G171" s="159">
        <v>235.86</v>
      </c>
      <c r="H171" s="159">
        <v>0.27</v>
      </c>
      <c r="I171" s="157"/>
      <c r="J171" s="159">
        <v>1.24</v>
      </c>
      <c r="K171" s="159">
        <v>1.1</v>
      </c>
      <c r="L171" s="159">
        <v>13.5</v>
      </c>
      <c r="M171" s="159">
        <v>185.09</v>
      </c>
      <c r="N171" s="159">
        <v>124.07</v>
      </c>
      <c r="O171" s="159">
        <v>4.18</v>
      </c>
    </row>
    <row r="172" spans="1:15" ht="16.5">
      <c r="A172" s="67" t="s">
        <v>260</v>
      </c>
      <c r="B172" s="68" t="s">
        <v>66</v>
      </c>
      <c r="C172" s="159">
        <v>200</v>
      </c>
      <c r="D172" s="159">
        <v>0.78</v>
      </c>
      <c r="E172" s="159">
        <v>0.05</v>
      </c>
      <c r="F172" s="159">
        <v>18.63</v>
      </c>
      <c r="G172" s="159">
        <v>78.69</v>
      </c>
      <c r="H172" s="159">
        <v>0.02</v>
      </c>
      <c r="I172" s="159">
        <v>0.6</v>
      </c>
      <c r="J172" s="159">
        <v>87.45</v>
      </c>
      <c r="K172" s="159">
        <v>0.83</v>
      </c>
      <c r="L172" s="159">
        <v>24.33</v>
      </c>
      <c r="M172" s="159">
        <v>21.9</v>
      </c>
      <c r="N172" s="159">
        <v>15.75</v>
      </c>
      <c r="O172" s="159">
        <v>0.51</v>
      </c>
    </row>
    <row r="173" spans="1:15" ht="16.5">
      <c r="A173" s="67"/>
      <c r="B173" s="68" t="s">
        <v>117</v>
      </c>
      <c r="C173" s="159">
        <v>30</v>
      </c>
      <c r="D173" s="159">
        <v>2.37</v>
      </c>
      <c r="E173" s="159">
        <v>0.3</v>
      </c>
      <c r="F173" s="159">
        <v>14.49</v>
      </c>
      <c r="G173" s="159">
        <v>70.5</v>
      </c>
      <c r="H173" s="159">
        <v>0.05</v>
      </c>
      <c r="I173" s="157"/>
      <c r="J173" s="157"/>
      <c r="K173" s="159">
        <v>0.39</v>
      </c>
      <c r="L173" s="159">
        <v>6.9</v>
      </c>
      <c r="M173" s="159">
        <v>26.1</v>
      </c>
      <c r="N173" s="159">
        <v>9.9</v>
      </c>
      <c r="O173" s="159">
        <v>0.6</v>
      </c>
    </row>
    <row r="174" spans="1:15" ht="16.5">
      <c r="A174" s="67"/>
      <c r="B174" s="68" t="s">
        <v>170</v>
      </c>
      <c r="C174" s="159">
        <v>50</v>
      </c>
      <c r="D174" s="159">
        <v>3.3</v>
      </c>
      <c r="E174" s="159">
        <v>0.6</v>
      </c>
      <c r="F174" s="159">
        <v>19.82</v>
      </c>
      <c r="G174" s="159">
        <v>99</v>
      </c>
      <c r="H174" s="159">
        <v>0.09</v>
      </c>
      <c r="I174" s="157"/>
      <c r="J174" s="157"/>
      <c r="K174" s="159">
        <v>0.7</v>
      </c>
      <c r="L174" s="159">
        <v>14.5</v>
      </c>
      <c r="M174" s="159">
        <v>75</v>
      </c>
      <c r="N174" s="159">
        <v>23.5</v>
      </c>
      <c r="O174" s="159">
        <v>1.95</v>
      </c>
    </row>
    <row r="175" spans="1:15" ht="16.5">
      <c r="A175" s="69" t="s">
        <v>222</v>
      </c>
      <c r="B175" s="68" t="s">
        <v>51</v>
      </c>
      <c r="C175" s="159">
        <v>100</v>
      </c>
      <c r="D175" s="159">
        <v>0.4</v>
      </c>
      <c r="E175" s="159">
        <v>0.4</v>
      </c>
      <c r="F175" s="159">
        <v>9.8</v>
      </c>
      <c r="G175" s="159">
        <v>47</v>
      </c>
      <c r="H175" s="159">
        <v>0.03</v>
      </c>
      <c r="I175" s="159">
        <v>10</v>
      </c>
      <c r="J175" s="159">
        <v>5</v>
      </c>
      <c r="K175" s="159">
        <v>0.2</v>
      </c>
      <c r="L175" s="159">
        <v>16</v>
      </c>
      <c r="M175" s="159">
        <v>11</v>
      </c>
      <c r="N175" s="159">
        <v>9</v>
      </c>
      <c r="O175" s="159">
        <v>2.2</v>
      </c>
    </row>
    <row r="176" spans="1:15" ht="16.5">
      <c r="A176" s="180" t="s">
        <v>55</v>
      </c>
      <c r="B176" s="180"/>
      <c r="C176" s="158" t="s">
        <v>567</v>
      </c>
      <c r="D176" s="159">
        <v>43.43</v>
      </c>
      <c r="E176" s="159">
        <v>40.49</v>
      </c>
      <c r="F176" s="159">
        <v>138.96</v>
      </c>
      <c r="G176" s="159">
        <v>1098.61</v>
      </c>
      <c r="H176" s="159">
        <v>1.3</v>
      </c>
      <c r="I176" s="159">
        <v>38.53</v>
      </c>
      <c r="J176" s="159">
        <v>669.92</v>
      </c>
      <c r="K176" s="159">
        <v>10.23</v>
      </c>
      <c r="L176" s="159">
        <v>150.16</v>
      </c>
      <c r="M176" s="159">
        <v>698.82</v>
      </c>
      <c r="N176" s="159">
        <v>287.31</v>
      </c>
      <c r="O176" s="159">
        <v>14.64</v>
      </c>
    </row>
    <row r="177" spans="1:15" ht="16.5">
      <c r="A177" s="179" t="s">
        <v>14</v>
      </c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</row>
    <row r="178" spans="1:15" ht="16.5">
      <c r="A178" s="69" t="s">
        <v>408</v>
      </c>
      <c r="B178" s="68" t="s">
        <v>382</v>
      </c>
      <c r="C178" s="159">
        <v>50</v>
      </c>
      <c r="D178" s="159">
        <v>4.17</v>
      </c>
      <c r="E178" s="159">
        <v>4.9</v>
      </c>
      <c r="F178" s="159">
        <v>27.72</v>
      </c>
      <c r="G178" s="159">
        <v>171.5</v>
      </c>
      <c r="H178" s="159">
        <v>0.1</v>
      </c>
      <c r="I178" s="157"/>
      <c r="J178" s="159">
        <v>0.09</v>
      </c>
      <c r="K178" s="159">
        <v>1.88</v>
      </c>
      <c r="L178" s="159">
        <v>51.5</v>
      </c>
      <c r="M178" s="159">
        <v>53.41</v>
      </c>
      <c r="N178" s="159">
        <v>21.9</v>
      </c>
      <c r="O178" s="159">
        <v>0.92</v>
      </c>
    </row>
    <row r="179" spans="1:15" ht="16.5">
      <c r="A179" s="69" t="s">
        <v>221</v>
      </c>
      <c r="B179" s="68" t="s">
        <v>11</v>
      </c>
      <c r="C179" s="159">
        <v>200</v>
      </c>
      <c r="D179" s="159">
        <v>0.26</v>
      </c>
      <c r="E179" s="159">
        <v>0.03</v>
      </c>
      <c r="F179" s="159">
        <v>11.26</v>
      </c>
      <c r="G179" s="159">
        <v>47.79</v>
      </c>
      <c r="H179" s="157"/>
      <c r="I179" s="159">
        <v>2.9</v>
      </c>
      <c r="J179" s="159">
        <v>0.5</v>
      </c>
      <c r="K179" s="159">
        <v>0.01</v>
      </c>
      <c r="L179" s="159">
        <v>8.08</v>
      </c>
      <c r="M179" s="159">
        <v>9.78</v>
      </c>
      <c r="N179" s="159">
        <v>5.24</v>
      </c>
      <c r="O179" s="159">
        <v>0.9</v>
      </c>
    </row>
    <row r="180" spans="1:15" ht="16.5">
      <c r="A180" s="69" t="s">
        <v>222</v>
      </c>
      <c r="B180" s="68" t="s">
        <v>51</v>
      </c>
      <c r="C180" s="159">
        <v>150</v>
      </c>
      <c r="D180" s="159">
        <v>0.6</v>
      </c>
      <c r="E180" s="159">
        <v>0.6</v>
      </c>
      <c r="F180" s="159">
        <v>14.7</v>
      </c>
      <c r="G180" s="159">
        <v>70.5</v>
      </c>
      <c r="H180" s="159">
        <v>0.05</v>
      </c>
      <c r="I180" s="159">
        <v>15</v>
      </c>
      <c r="J180" s="159">
        <v>7.5</v>
      </c>
      <c r="K180" s="159">
        <v>0.3</v>
      </c>
      <c r="L180" s="159">
        <v>24</v>
      </c>
      <c r="M180" s="159">
        <v>16.5</v>
      </c>
      <c r="N180" s="159">
        <v>13.5</v>
      </c>
      <c r="O180" s="159">
        <v>3.3</v>
      </c>
    </row>
    <row r="181" spans="1:15" ht="16.5">
      <c r="A181" s="180" t="s">
        <v>82</v>
      </c>
      <c r="B181" s="180"/>
      <c r="C181" s="160">
        <v>400</v>
      </c>
      <c r="D181" s="159">
        <v>5.03</v>
      </c>
      <c r="E181" s="159">
        <v>5.53</v>
      </c>
      <c r="F181" s="159">
        <v>53.68</v>
      </c>
      <c r="G181" s="159">
        <v>289.79</v>
      </c>
      <c r="H181" s="159">
        <v>0.15</v>
      </c>
      <c r="I181" s="159">
        <v>17.9</v>
      </c>
      <c r="J181" s="159">
        <v>8.09</v>
      </c>
      <c r="K181" s="159">
        <v>2.19</v>
      </c>
      <c r="L181" s="159">
        <v>83.58</v>
      </c>
      <c r="M181" s="159">
        <v>79.69</v>
      </c>
      <c r="N181" s="159">
        <v>40.64</v>
      </c>
      <c r="O181" s="159">
        <v>5.12</v>
      </c>
    </row>
    <row r="182" spans="1:15" ht="16.5">
      <c r="A182" s="180" t="s">
        <v>56</v>
      </c>
      <c r="B182" s="180"/>
      <c r="C182" s="158" t="s">
        <v>568</v>
      </c>
      <c r="D182" s="159">
        <v>73.66</v>
      </c>
      <c r="E182" s="159">
        <v>69.94</v>
      </c>
      <c r="F182" s="159">
        <v>278.93</v>
      </c>
      <c r="G182" s="159">
        <v>2050.79</v>
      </c>
      <c r="H182" s="159">
        <v>1.89</v>
      </c>
      <c r="I182" s="159">
        <v>106.03</v>
      </c>
      <c r="J182" s="159">
        <v>1118.37</v>
      </c>
      <c r="K182" s="159">
        <v>20.73</v>
      </c>
      <c r="L182" s="159">
        <v>321.57</v>
      </c>
      <c r="M182" s="159">
        <v>1137.12</v>
      </c>
      <c r="N182" s="159">
        <v>437.31</v>
      </c>
      <c r="O182" s="159">
        <v>27.21</v>
      </c>
    </row>
    <row r="183" spans="1:15" ht="16.5">
      <c r="A183" s="74"/>
      <c r="B183" s="1"/>
      <c r="C183" s="1"/>
      <c r="J183" s="181"/>
      <c r="K183" s="181"/>
      <c r="L183" s="181"/>
      <c r="M183" s="181"/>
      <c r="N183" s="181"/>
      <c r="O183" s="181"/>
    </row>
    <row r="184" spans="1:15" ht="16.5">
      <c r="A184" s="1"/>
      <c r="B184" s="1"/>
      <c r="C184" s="177"/>
      <c r="D184" s="177"/>
      <c r="E184" s="72"/>
      <c r="H184" s="177"/>
      <c r="I184" s="177"/>
      <c r="J184" s="178"/>
      <c r="K184" s="178"/>
      <c r="L184" s="178"/>
      <c r="M184" s="178"/>
      <c r="N184" s="178"/>
      <c r="O184" s="178"/>
    </row>
    <row r="185" spans="1:15" s="4" customFormat="1" ht="16.5">
      <c r="A185" s="182" t="s">
        <v>30</v>
      </c>
      <c r="B185" s="182" t="s">
        <v>31</v>
      </c>
      <c r="C185" s="182" t="s">
        <v>32</v>
      </c>
      <c r="D185" s="185" t="s">
        <v>33</v>
      </c>
      <c r="E185" s="185"/>
      <c r="F185" s="185"/>
      <c r="G185" s="182" t="s">
        <v>34</v>
      </c>
      <c r="H185" s="185" t="s">
        <v>35</v>
      </c>
      <c r="I185" s="185"/>
      <c r="J185" s="185"/>
      <c r="K185" s="185"/>
      <c r="L185" s="185" t="s">
        <v>36</v>
      </c>
      <c r="M185" s="185"/>
      <c r="N185" s="185"/>
      <c r="O185" s="185"/>
    </row>
    <row r="186" spans="1:15" s="4" customFormat="1" ht="16.5">
      <c r="A186" s="183"/>
      <c r="B186" s="184"/>
      <c r="C186" s="183"/>
      <c r="D186" s="65" t="s">
        <v>37</v>
      </c>
      <c r="E186" s="65" t="s">
        <v>38</v>
      </c>
      <c r="F186" s="65" t="s">
        <v>39</v>
      </c>
      <c r="G186" s="183"/>
      <c r="H186" s="65" t="s">
        <v>40</v>
      </c>
      <c r="I186" s="65" t="s">
        <v>41</v>
      </c>
      <c r="J186" s="65" t="s">
        <v>42</v>
      </c>
      <c r="K186" s="65" t="s">
        <v>43</v>
      </c>
      <c r="L186" s="65" t="s">
        <v>44</v>
      </c>
      <c r="M186" s="65" t="s">
        <v>45</v>
      </c>
      <c r="N186" s="65" t="s">
        <v>46</v>
      </c>
      <c r="O186" s="65" t="s">
        <v>47</v>
      </c>
    </row>
    <row r="187" spans="1:15" s="4" customFormat="1" ht="16.5">
      <c r="A187" s="66">
        <v>1</v>
      </c>
      <c r="B187" s="66">
        <v>2</v>
      </c>
      <c r="C187" s="66">
        <v>3</v>
      </c>
      <c r="D187" s="66">
        <v>4</v>
      </c>
      <c r="E187" s="66">
        <v>5</v>
      </c>
      <c r="F187" s="66">
        <v>6</v>
      </c>
      <c r="G187" s="66">
        <v>7</v>
      </c>
      <c r="H187" s="66">
        <v>8</v>
      </c>
      <c r="I187" s="66">
        <v>9</v>
      </c>
      <c r="J187" s="66">
        <v>10</v>
      </c>
      <c r="K187" s="66">
        <v>11</v>
      </c>
      <c r="L187" s="66">
        <v>12</v>
      </c>
      <c r="M187" s="66">
        <v>13</v>
      </c>
      <c r="N187" s="66">
        <v>14</v>
      </c>
      <c r="O187" s="66">
        <v>15</v>
      </c>
    </row>
    <row r="188" spans="1:15" s="4" customFormat="1" ht="16.5">
      <c r="A188" s="75" t="s">
        <v>27</v>
      </c>
      <c r="B188" s="190" t="s">
        <v>57</v>
      </c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</row>
    <row r="189" spans="1:15" s="4" customFormat="1" ht="16.5">
      <c r="A189" s="75" t="s">
        <v>29</v>
      </c>
      <c r="B189" s="190">
        <v>2</v>
      </c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</row>
    <row r="190" spans="1:15" s="4" customFormat="1" ht="16.5">
      <c r="A190" s="179" t="s">
        <v>48</v>
      </c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</row>
    <row r="191" spans="1:15" s="4" customFormat="1" ht="16.5">
      <c r="A191" s="67" t="s">
        <v>399</v>
      </c>
      <c r="B191" s="68" t="s">
        <v>308</v>
      </c>
      <c r="C191" s="159">
        <v>200</v>
      </c>
      <c r="D191" s="159">
        <v>18.28</v>
      </c>
      <c r="E191" s="159">
        <v>24.39</v>
      </c>
      <c r="F191" s="159">
        <v>8.31</v>
      </c>
      <c r="G191" s="159">
        <v>327.17</v>
      </c>
      <c r="H191" s="159">
        <v>0.16</v>
      </c>
      <c r="I191" s="159">
        <v>5.35</v>
      </c>
      <c r="J191" s="159">
        <v>2485.8</v>
      </c>
      <c r="K191" s="159">
        <v>5.19</v>
      </c>
      <c r="L191" s="159">
        <v>103.51</v>
      </c>
      <c r="M191" s="159">
        <v>314.69</v>
      </c>
      <c r="N191" s="159">
        <v>56.71</v>
      </c>
      <c r="O191" s="159">
        <v>4.09</v>
      </c>
    </row>
    <row r="192" spans="1:15" s="4" customFormat="1" ht="16.5">
      <c r="A192" s="67" t="s">
        <v>389</v>
      </c>
      <c r="B192" s="68" t="s">
        <v>371</v>
      </c>
      <c r="C192" s="159">
        <v>100</v>
      </c>
      <c r="D192" s="159">
        <v>3.1</v>
      </c>
      <c r="E192" s="159">
        <v>0.2</v>
      </c>
      <c r="F192" s="159">
        <v>6.5</v>
      </c>
      <c r="G192" s="159">
        <v>40</v>
      </c>
      <c r="H192" s="159">
        <v>0.1</v>
      </c>
      <c r="I192" s="159">
        <v>10</v>
      </c>
      <c r="J192" s="159">
        <v>50</v>
      </c>
      <c r="K192" s="159">
        <v>0.2</v>
      </c>
      <c r="L192" s="159">
        <v>20</v>
      </c>
      <c r="M192" s="159">
        <v>62</v>
      </c>
      <c r="N192" s="159">
        <v>21</v>
      </c>
      <c r="O192" s="159">
        <v>0.7</v>
      </c>
    </row>
    <row r="193" spans="1:15" s="4" customFormat="1" ht="16.5">
      <c r="A193" s="69" t="s">
        <v>237</v>
      </c>
      <c r="B193" s="68" t="s">
        <v>338</v>
      </c>
      <c r="C193" s="159">
        <v>200</v>
      </c>
      <c r="D193" s="159">
        <v>0.2</v>
      </c>
      <c r="E193" s="159">
        <v>0.02</v>
      </c>
      <c r="F193" s="159">
        <v>11.05</v>
      </c>
      <c r="G193" s="159">
        <v>45.41</v>
      </c>
      <c r="H193" s="157"/>
      <c r="I193" s="159">
        <v>0.1</v>
      </c>
      <c r="J193" s="159">
        <v>0.5</v>
      </c>
      <c r="K193" s="157"/>
      <c r="L193" s="159">
        <v>5.28</v>
      </c>
      <c r="M193" s="159">
        <v>8.24</v>
      </c>
      <c r="N193" s="159">
        <v>4.4</v>
      </c>
      <c r="O193" s="159">
        <v>0.85</v>
      </c>
    </row>
    <row r="194" spans="1:15" ht="16.5" customHeight="1">
      <c r="A194" s="67"/>
      <c r="B194" s="68" t="s">
        <v>117</v>
      </c>
      <c r="C194" s="159">
        <v>90</v>
      </c>
      <c r="D194" s="159">
        <v>7.11</v>
      </c>
      <c r="E194" s="159">
        <v>0.9</v>
      </c>
      <c r="F194" s="159">
        <v>43.47</v>
      </c>
      <c r="G194" s="159">
        <v>211.5</v>
      </c>
      <c r="H194" s="159">
        <v>0.14</v>
      </c>
      <c r="I194" s="157"/>
      <c r="J194" s="157"/>
      <c r="K194" s="159">
        <v>1.17</v>
      </c>
      <c r="L194" s="159">
        <v>20.7</v>
      </c>
      <c r="M194" s="159">
        <v>78.3</v>
      </c>
      <c r="N194" s="159">
        <v>29.7</v>
      </c>
      <c r="O194" s="159">
        <v>1.8</v>
      </c>
    </row>
    <row r="195" spans="1:15" ht="16.5">
      <c r="A195" s="69" t="s">
        <v>222</v>
      </c>
      <c r="B195" s="68" t="s">
        <v>51</v>
      </c>
      <c r="C195" s="159">
        <v>100</v>
      </c>
      <c r="D195" s="159">
        <v>0.4</v>
      </c>
      <c r="E195" s="159">
        <v>0.4</v>
      </c>
      <c r="F195" s="159">
        <v>9.8</v>
      </c>
      <c r="G195" s="159">
        <v>47</v>
      </c>
      <c r="H195" s="159">
        <v>0.03</v>
      </c>
      <c r="I195" s="159">
        <v>10</v>
      </c>
      <c r="J195" s="159">
        <v>5</v>
      </c>
      <c r="K195" s="159">
        <v>0.2</v>
      </c>
      <c r="L195" s="159">
        <v>16</v>
      </c>
      <c r="M195" s="159">
        <v>11</v>
      </c>
      <c r="N195" s="159">
        <v>9</v>
      </c>
      <c r="O195" s="159">
        <v>2.2</v>
      </c>
    </row>
    <row r="196" spans="1:15" ht="16.5">
      <c r="A196" s="180" t="s">
        <v>52</v>
      </c>
      <c r="B196" s="180"/>
      <c r="C196" s="160">
        <v>690</v>
      </c>
      <c r="D196" s="159">
        <v>29.09</v>
      </c>
      <c r="E196" s="159">
        <v>25.91</v>
      </c>
      <c r="F196" s="159">
        <v>79.13</v>
      </c>
      <c r="G196" s="159">
        <v>671.08</v>
      </c>
      <c r="H196" s="159">
        <v>0.43</v>
      </c>
      <c r="I196" s="159">
        <v>25.45</v>
      </c>
      <c r="J196" s="159">
        <v>2541.3</v>
      </c>
      <c r="K196" s="159">
        <v>6.76</v>
      </c>
      <c r="L196" s="159">
        <v>165.49</v>
      </c>
      <c r="M196" s="159">
        <v>474.23</v>
      </c>
      <c r="N196" s="159">
        <v>120.81</v>
      </c>
      <c r="O196" s="159">
        <v>9.64</v>
      </c>
    </row>
    <row r="197" spans="1:15" ht="16.5">
      <c r="A197" s="179" t="s">
        <v>13</v>
      </c>
      <c r="B197" s="179"/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</row>
    <row r="198" spans="1:15" ht="16.5">
      <c r="A198" s="69" t="s">
        <v>401</v>
      </c>
      <c r="B198" s="68" t="s">
        <v>209</v>
      </c>
      <c r="C198" s="159">
        <v>100</v>
      </c>
      <c r="D198" s="159">
        <v>1.12</v>
      </c>
      <c r="E198" s="159">
        <v>6.15</v>
      </c>
      <c r="F198" s="159">
        <v>3.79</v>
      </c>
      <c r="G198" s="159">
        <v>76.72</v>
      </c>
      <c r="H198" s="159">
        <v>0.06</v>
      </c>
      <c r="I198" s="159">
        <v>64.6</v>
      </c>
      <c r="J198" s="159">
        <v>177.26</v>
      </c>
      <c r="K198" s="159">
        <v>3.34</v>
      </c>
      <c r="L198" s="159">
        <v>24.08</v>
      </c>
      <c r="M198" s="159">
        <v>22.9</v>
      </c>
      <c r="N198" s="159">
        <v>15.88</v>
      </c>
      <c r="O198" s="159">
        <v>0.79</v>
      </c>
    </row>
    <row r="199" spans="1:15" ht="33">
      <c r="A199" s="67" t="s">
        <v>263</v>
      </c>
      <c r="B199" s="68" t="s">
        <v>505</v>
      </c>
      <c r="C199" s="159">
        <v>270</v>
      </c>
      <c r="D199" s="159">
        <v>6.36</v>
      </c>
      <c r="E199" s="159">
        <v>5.78</v>
      </c>
      <c r="F199" s="159">
        <v>18.01</v>
      </c>
      <c r="G199" s="159">
        <v>149.85</v>
      </c>
      <c r="H199" s="159">
        <v>0.17</v>
      </c>
      <c r="I199" s="159">
        <v>22.12</v>
      </c>
      <c r="J199" s="159">
        <v>211.24</v>
      </c>
      <c r="K199" s="159">
        <v>2.23</v>
      </c>
      <c r="L199" s="159">
        <v>23.23</v>
      </c>
      <c r="M199" s="159">
        <v>111.52</v>
      </c>
      <c r="N199" s="159">
        <v>34.73</v>
      </c>
      <c r="O199" s="159">
        <v>1.24</v>
      </c>
    </row>
    <row r="200" spans="1:15" ht="16.5">
      <c r="A200" s="67" t="s">
        <v>264</v>
      </c>
      <c r="B200" s="68" t="s">
        <v>292</v>
      </c>
      <c r="C200" s="159">
        <v>280</v>
      </c>
      <c r="D200" s="159">
        <v>31.02</v>
      </c>
      <c r="E200" s="159">
        <v>29.19</v>
      </c>
      <c r="F200" s="159">
        <v>47.19</v>
      </c>
      <c r="G200" s="159">
        <v>576.63</v>
      </c>
      <c r="H200" s="159">
        <v>1.34</v>
      </c>
      <c r="I200" s="159">
        <v>6.5</v>
      </c>
      <c r="J200" s="159">
        <v>936</v>
      </c>
      <c r="K200" s="159">
        <v>3.5</v>
      </c>
      <c r="L200" s="159">
        <v>42.06</v>
      </c>
      <c r="M200" s="159">
        <v>344.29</v>
      </c>
      <c r="N200" s="159">
        <v>74.5</v>
      </c>
      <c r="O200" s="159">
        <v>2.84</v>
      </c>
    </row>
    <row r="201" spans="1:15" ht="16.5">
      <c r="A201" s="71" t="s">
        <v>402</v>
      </c>
      <c r="B201" s="68" t="s">
        <v>68</v>
      </c>
      <c r="C201" s="159">
        <v>200</v>
      </c>
      <c r="D201" s="159">
        <v>0.46</v>
      </c>
      <c r="E201" s="159">
        <v>0.15</v>
      </c>
      <c r="F201" s="159">
        <v>20.54</v>
      </c>
      <c r="G201" s="159">
        <v>89.09</v>
      </c>
      <c r="H201" s="159">
        <v>0.02</v>
      </c>
      <c r="I201" s="159">
        <v>80.18</v>
      </c>
      <c r="J201" s="159">
        <v>65.84</v>
      </c>
      <c r="K201" s="159">
        <v>0.34</v>
      </c>
      <c r="L201" s="159">
        <v>11.53</v>
      </c>
      <c r="M201" s="159">
        <v>11.68</v>
      </c>
      <c r="N201" s="159">
        <v>4.72</v>
      </c>
      <c r="O201" s="159">
        <v>0.51</v>
      </c>
    </row>
    <row r="202" spans="1:15" ht="16.5">
      <c r="A202" s="67"/>
      <c r="B202" s="68" t="s">
        <v>117</v>
      </c>
      <c r="C202" s="159">
        <v>30</v>
      </c>
      <c r="D202" s="159">
        <v>2.37</v>
      </c>
      <c r="E202" s="159">
        <v>0.3</v>
      </c>
      <c r="F202" s="159">
        <v>14.49</v>
      </c>
      <c r="G202" s="159">
        <v>70.5</v>
      </c>
      <c r="H202" s="159">
        <v>0.05</v>
      </c>
      <c r="I202" s="157"/>
      <c r="J202" s="157"/>
      <c r="K202" s="159">
        <v>0.39</v>
      </c>
      <c r="L202" s="159">
        <v>6.9</v>
      </c>
      <c r="M202" s="159">
        <v>26.1</v>
      </c>
      <c r="N202" s="159">
        <v>9.9</v>
      </c>
      <c r="O202" s="159">
        <v>0.6</v>
      </c>
    </row>
    <row r="203" spans="1:15" ht="16.5">
      <c r="A203" s="67"/>
      <c r="B203" s="68" t="s">
        <v>170</v>
      </c>
      <c r="C203" s="159">
        <v>50</v>
      </c>
      <c r="D203" s="159">
        <v>3.3</v>
      </c>
      <c r="E203" s="159">
        <v>0.6</v>
      </c>
      <c r="F203" s="159">
        <v>19.82</v>
      </c>
      <c r="G203" s="159">
        <v>99</v>
      </c>
      <c r="H203" s="159">
        <v>0.09</v>
      </c>
      <c r="I203" s="157"/>
      <c r="J203" s="157"/>
      <c r="K203" s="159">
        <v>0.7</v>
      </c>
      <c r="L203" s="159">
        <v>14.5</v>
      </c>
      <c r="M203" s="159">
        <v>75</v>
      </c>
      <c r="N203" s="159">
        <v>23.5</v>
      </c>
      <c r="O203" s="159">
        <v>1.95</v>
      </c>
    </row>
    <row r="204" spans="1:15" ht="16.5">
      <c r="A204" s="69" t="s">
        <v>222</v>
      </c>
      <c r="B204" s="68" t="s">
        <v>58</v>
      </c>
      <c r="C204" s="159">
        <v>100</v>
      </c>
      <c r="D204" s="159">
        <v>0.4</v>
      </c>
      <c r="E204" s="159">
        <v>0.3</v>
      </c>
      <c r="F204" s="159">
        <v>10.3</v>
      </c>
      <c r="G204" s="159">
        <v>47</v>
      </c>
      <c r="H204" s="159">
        <v>0.02</v>
      </c>
      <c r="I204" s="159">
        <v>5</v>
      </c>
      <c r="J204" s="159">
        <v>2</v>
      </c>
      <c r="K204" s="159">
        <v>0.4</v>
      </c>
      <c r="L204" s="159">
        <v>19</v>
      </c>
      <c r="M204" s="159">
        <v>16</v>
      </c>
      <c r="N204" s="159">
        <v>12</v>
      </c>
      <c r="O204" s="159">
        <v>2.3</v>
      </c>
    </row>
    <row r="205" spans="1:15" ht="16.5">
      <c r="A205" s="180" t="s">
        <v>55</v>
      </c>
      <c r="B205" s="180"/>
      <c r="C205" s="158" t="s">
        <v>561</v>
      </c>
      <c r="D205" s="159">
        <v>45.03</v>
      </c>
      <c r="E205" s="159">
        <v>42.47</v>
      </c>
      <c r="F205" s="159">
        <v>134.14</v>
      </c>
      <c r="G205" s="159">
        <v>1108.79</v>
      </c>
      <c r="H205" s="159">
        <v>1.75</v>
      </c>
      <c r="I205" s="159">
        <v>178.4</v>
      </c>
      <c r="J205" s="159">
        <v>1392.34</v>
      </c>
      <c r="K205" s="159">
        <v>10.9</v>
      </c>
      <c r="L205" s="159">
        <v>141.3</v>
      </c>
      <c r="M205" s="159">
        <v>607.49</v>
      </c>
      <c r="N205" s="159">
        <v>175.23</v>
      </c>
      <c r="O205" s="159">
        <v>10.23</v>
      </c>
    </row>
    <row r="206" spans="1:15" ht="16.5">
      <c r="A206" s="179" t="s">
        <v>14</v>
      </c>
      <c r="B206" s="179"/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</row>
    <row r="207" spans="1:15" ht="16.5">
      <c r="A207" s="69" t="s">
        <v>408</v>
      </c>
      <c r="B207" s="68" t="s">
        <v>381</v>
      </c>
      <c r="C207" s="159">
        <v>50</v>
      </c>
      <c r="D207" s="159">
        <v>4.52</v>
      </c>
      <c r="E207" s="159">
        <v>4.93</v>
      </c>
      <c r="F207" s="159">
        <v>27.89</v>
      </c>
      <c r="G207" s="159">
        <v>173.9</v>
      </c>
      <c r="H207" s="159">
        <v>0.11</v>
      </c>
      <c r="I207" s="159">
        <v>0.07</v>
      </c>
      <c r="J207" s="159">
        <v>5.2</v>
      </c>
      <c r="K207" s="159">
        <v>1.01</v>
      </c>
      <c r="L207" s="159">
        <v>124.26</v>
      </c>
      <c r="M207" s="159">
        <v>94.52</v>
      </c>
      <c r="N207" s="159">
        <v>36.08</v>
      </c>
      <c r="O207" s="159">
        <v>1.14</v>
      </c>
    </row>
    <row r="208" spans="1:15" ht="16.5">
      <c r="A208" s="67" t="s">
        <v>390</v>
      </c>
      <c r="B208" s="68" t="s">
        <v>65</v>
      </c>
      <c r="C208" s="159">
        <v>200</v>
      </c>
      <c r="D208" s="159">
        <v>0.25</v>
      </c>
      <c r="E208" s="159">
        <v>0.06</v>
      </c>
      <c r="F208" s="159">
        <v>11.62</v>
      </c>
      <c r="G208" s="159">
        <v>48.63</v>
      </c>
      <c r="H208" s="157"/>
      <c r="I208" s="159">
        <v>1.15</v>
      </c>
      <c r="J208" s="159">
        <v>1.06</v>
      </c>
      <c r="K208" s="159">
        <v>0.07</v>
      </c>
      <c r="L208" s="159">
        <v>7.03</v>
      </c>
      <c r="M208" s="159">
        <v>9.36</v>
      </c>
      <c r="N208" s="159">
        <v>4.89</v>
      </c>
      <c r="O208" s="159">
        <v>0.88</v>
      </c>
    </row>
    <row r="209" spans="1:15" ht="16.5">
      <c r="A209" s="67" t="s">
        <v>222</v>
      </c>
      <c r="B209" s="68" t="s">
        <v>125</v>
      </c>
      <c r="C209" s="159">
        <v>150</v>
      </c>
      <c r="D209" s="159">
        <v>1.2</v>
      </c>
      <c r="E209" s="159">
        <v>0.6</v>
      </c>
      <c r="F209" s="159">
        <v>12.15</v>
      </c>
      <c r="G209" s="159">
        <v>70.5</v>
      </c>
      <c r="H209" s="159">
        <v>0.03</v>
      </c>
      <c r="I209" s="159">
        <v>270</v>
      </c>
      <c r="J209" s="159">
        <v>22.5</v>
      </c>
      <c r="K209" s="159">
        <v>0.45</v>
      </c>
      <c r="L209" s="159">
        <v>60</v>
      </c>
      <c r="M209" s="159">
        <v>51</v>
      </c>
      <c r="N209" s="159">
        <v>37.5</v>
      </c>
      <c r="O209" s="159">
        <v>1.2</v>
      </c>
    </row>
    <row r="210" spans="1:15" ht="16.5">
      <c r="A210" s="180" t="s">
        <v>82</v>
      </c>
      <c r="B210" s="180"/>
      <c r="C210" s="160">
        <v>400</v>
      </c>
      <c r="D210" s="159">
        <v>5.97</v>
      </c>
      <c r="E210" s="159">
        <v>5.59</v>
      </c>
      <c r="F210" s="159">
        <v>51.66</v>
      </c>
      <c r="G210" s="159">
        <v>293.03</v>
      </c>
      <c r="H210" s="159">
        <v>0.14</v>
      </c>
      <c r="I210" s="159">
        <v>271.22</v>
      </c>
      <c r="J210" s="159">
        <v>28.76</v>
      </c>
      <c r="K210" s="159">
        <v>1.53</v>
      </c>
      <c r="L210" s="159">
        <v>191.29</v>
      </c>
      <c r="M210" s="159">
        <v>154.88</v>
      </c>
      <c r="N210" s="159">
        <v>78.47</v>
      </c>
      <c r="O210" s="159">
        <v>3.22</v>
      </c>
    </row>
    <row r="211" spans="1:15" ht="16.5">
      <c r="A211" s="180" t="s">
        <v>56</v>
      </c>
      <c r="B211" s="180"/>
      <c r="C211" s="158" t="s">
        <v>569</v>
      </c>
      <c r="D211" s="159">
        <v>80.09</v>
      </c>
      <c r="E211" s="159">
        <v>73.97</v>
      </c>
      <c r="F211" s="159">
        <v>264.93</v>
      </c>
      <c r="G211" s="159">
        <v>2072.9</v>
      </c>
      <c r="H211" s="159">
        <v>2.32</v>
      </c>
      <c r="I211" s="159">
        <v>475.07</v>
      </c>
      <c r="J211" s="159">
        <v>3962.4</v>
      </c>
      <c r="K211" s="159">
        <v>19.19</v>
      </c>
      <c r="L211" s="159">
        <v>498.08</v>
      </c>
      <c r="M211" s="159">
        <v>1236.6</v>
      </c>
      <c r="N211" s="159">
        <v>374.51</v>
      </c>
      <c r="O211" s="159">
        <v>23.09</v>
      </c>
    </row>
    <row r="212" spans="1:15" ht="16.5">
      <c r="A212" s="74"/>
      <c r="B212" s="1"/>
      <c r="C212" s="1"/>
      <c r="J212" s="181"/>
      <c r="K212" s="181"/>
      <c r="L212" s="181"/>
      <c r="M212" s="181"/>
      <c r="N212" s="181"/>
      <c r="O212" s="181"/>
    </row>
    <row r="213" spans="1:15" ht="16.5">
      <c r="A213" s="1"/>
      <c r="B213" s="1"/>
      <c r="C213" s="177"/>
      <c r="D213" s="177"/>
      <c r="E213" s="72"/>
      <c r="H213" s="177"/>
      <c r="I213" s="177"/>
      <c r="J213" s="178"/>
      <c r="K213" s="178"/>
      <c r="L213" s="178"/>
      <c r="M213" s="178"/>
      <c r="N213" s="178"/>
      <c r="O213" s="178"/>
    </row>
    <row r="214" spans="1:15" s="4" customFormat="1" ht="16.5">
      <c r="A214" s="182" t="s">
        <v>30</v>
      </c>
      <c r="B214" s="182" t="s">
        <v>31</v>
      </c>
      <c r="C214" s="182" t="s">
        <v>32</v>
      </c>
      <c r="D214" s="185" t="s">
        <v>33</v>
      </c>
      <c r="E214" s="185"/>
      <c r="F214" s="185"/>
      <c r="G214" s="182" t="s">
        <v>34</v>
      </c>
      <c r="H214" s="185" t="s">
        <v>35</v>
      </c>
      <c r="I214" s="185"/>
      <c r="J214" s="185"/>
      <c r="K214" s="185"/>
      <c r="L214" s="185" t="s">
        <v>36</v>
      </c>
      <c r="M214" s="185"/>
      <c r="N214" s="185"/>
      <c r="O214" s="185"/>
    </row>
    <row r="215" spans="1:15" s="4" customFormat="1" ht="16.5">
      <c r="A215" s="183"/>
      <c r="B215" s="184"/>
      <c r="C215" s="183"/>
      <c r="D215" s="65" t="s">
        <v>37</v>
      </c>
      <c r="E215" s="65" t="s">
        <v>38</v>
      </c>
      <c r="F215" s="65" t="s">
        <v>39</v>
      </c>
      <c r="G215" s="183"/>
      <c r="H215" s="65" t="s">
        <v>40</v>
      </c>
      <c r="I215" s="65" t="s">
        <v>41</v>
      </c>
      <c r="J215" s="65" t="s">
        <v>42</v>
      </c>
      <c r="K215" s="65" t="s">
        <v>43</v>
      </c>
      <c r="L215" s="65" t="s">
        <v>44</v>
      </c>
      <c r="M215" s="65" t="s">
        <v>45</v>
      </c>
      <c r="N215" s="65" t="s">
        <v>46</v>
      </c>
      <c r="O215" s="65" t="s">
        <v>47</v>
      </c>
    </row>
    <row r="216" spans="1:15" s="4" customFormat="1" ht="16.5">
      <c r="A216" s="66">
        <v>1</v>
      </c>
      <c r="B216" s="66">
        <v>2</v>
      </c>
      <c r="C216" s="66">
        <v>3</v>
      </c>
      <c r="D216" s="66">
        <v>4</v>
      </c>
      <c r="E216" s="66">
        <v>5</v>
      </c>
      <c r="F216" s="66">
        <v>6</v>
      </c>
      <c r="G216" s="66">
        <v>7</v>
      </c>
      <c r="H216" s="66">
        <v>8</v>
      </c>
      <c r="I216" s="66">
        <v>9</v>
      </c>
      <c r="J216" s="66">
        <v>10</v>
      </c>
      <c r="K216" s="66">
        <v>11</v>
      </c>
      <c r="L216" s="66">
        <v>12</v>
      </c>
      <c r="M216" s="66">
        <v>13</v>
      </c>
      <c r="N216" s="66">
        <v>14</v>
      </c>
      <c r="O216" s="66">
        <v>15</v>
      </c>
    </row>
    <row r="217" spans="1:15" s="4" customFormat="1" ht="16.5">
      <c r="A217" s="75" t="s">
        <v>27</v>
      </c>
      <c r="B217" s="190" t="s">
        <v>59</v>
      </c>
      <c r="C217" s="190"/>
      <c r="D217" s="190"/>
      <c r="E217" s="190"/>
      <c r="F217" s="190"/>
      <c r="G217" s="190"/>
      <c r="H217" s="190"/>
      <c r="I217" s="190"/>
      <c r="J217" s="190"/>
      <c r="K217" s="190"/>
      <c r="L217" s="190"/>
      <c r="M217" s="190"/>
      <c r="N217" s="190"/>
      <c r="O217" s="190"/>
    </row>
    <row r="218" spans="1:15" s="4" customFormat="1" ht="16.5">
      <c r="A218" s="75" t="s">
        <v>29</v>
      </c>
      <c r="B218" s="190">
        <v>2</v>
      </c>
      <c r="C218" s="190"/>
      <c r="D218" s="190"/>
      <c r="E218" s="190"/>
      <c r="F218" s="190"/>
      <c r="G218" s="190"/>
      <c r="H218" s="190"/>
      <c r="I218" s="190"/>
      <c r="J218" s="190"/>
      <c r="K218" s="190"/>
      <c r="L218" s="190"/>
      <c r="M218" s="190"/>
      <c r="N218" s="190"/>
      <c r="O218" s="190"/>
    </row>
    <row r="219" spans="1:15" s="4" customFormat="1" ht="16.5">
      <c r="A219" s="179" t="s">
        <v>48</v>
      </c>
      <c r="B219" s="179"/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</row>
    <row r="220" spans="1:15" s="4" customFormat="1" ht="16.5">
      <c r="A220" s="67" t="s">
        <v>285</v>
      </c>
      <c r="B220" s="68" t="s">
        <v>327</v>
      </c>
      <c r="C220" s="159">
        <v>100</v>
      </c>
      <c r="D220" s="159">
        <v>12.17</v>
      </c>
      <c r="E220" s="159">
        <v>16.12</v>
      </c>
      <c r="F220" s="159">
        <v>3.66</v>
      </c>
      <c r="G220" s="159">
        <v>212.13</v>
      </c>
      <c r="H220" s="159">
        <v>0.53</v>
      </c>
      <c r="I220" s="159">
        <v>2.82</v>
      </c>
      <c r="J220" s="159">
        <v>121.34</v>
      </c>
      <c r="K220" s="159">
        <v>2</v>
      </c>
      <c r="L220" s="159">
        <v>16.08</v>
      </c>
      <c r="M220" s="159">
        <v>134.23</v>
      </c>
      <c r="N220" s="159">
        <v>17.37</v>
      </c>
      <c r="O220" s="159">
        <v>0.92</v>
      </c>
    </row>
    <row r="221" spans="1:15" s="4" customFormat="1" ht="16.5">
      <c r="A221" s="69" t="s">
        <v>403</v>
      </c>
      <c r="B221" s="68" t="s">
        <v>379</v>
      </c>
      <c r="C221" s="159">
        <v>180</v>
      </c>
      <c r="D221" s="159">
        <v>7.81</v>
      </c>
      <c r="E221" s="159">
        <v>7.04</v>
      </c>
      <c r="F221" s="159">
        <v>35.4</v>
      </c>
      <c r="G221" s="159">
        <v>235.86</v>
      </c>
      <c r="H221" s="159">
        <v>0.27</v>
      </c>
      <c r="I221" s="157"/>
      <c r="J221" s="159">
        <v>1.24</v>
      </c>
      <c r="K221" s="159">
        <v>1.1</v>
      </c>
      <c r="L221" s="159">
        <v>13.5</v>
      </c>
      <c r="M221" s="159">
        <v>185.09</v>
      </c>
      <c r="N221" s="159">
        <v>124.07</v>
      </c>
      <c r="O221" s="159">
        <v>4.18</v>
      </c>
    </row>
    <row r="222" spans="1:15" s="4" customFormat="1" ht="16.5">
      <c r="A222" s="67" t="s">
        <v>391</v>
      </c>
      <c r="B222" s="68" t="s">
        <v>60</v>
      </c>
      <c r="C222" s="159">
        <v>200</v>
      </c>
      <c r="D222" s="159">
        <v>0.3</v>
      </c>
      <c r="E222" s="159">
        <v>0.06</v>
      </c>
      <c r="F222" s="159">
        <v>12.5</v>
      </c>
      <c r="G222" s="159">
        <v>53.93</v>
      </c>
      <c r="H222" s="157"/>
      <c r="I222" s="159">
        <v>30.1</v>
      </c>
      <c r="J222" s="159">
        <v>25.01</v>
      </c>
      <c r="K222" s="159">
        <v>0.11</v>
      </c>
      <c r="L222" s="159">
        <v>7.08</v>
      </c>
      <c r="M222" s="159">
        <v>8.75</v>
      </c>
      <c r="N222" s="159">
        <v>4.91</v>
      </c>
      <c r="O222" s="159">
        <v>0.94</v>
      </c>
    </row>
    <row r="223" spans="1:15" ht="16.5" customHeight="1">
      <c r="A223" s="67"/>
      <c r="B223" s="68" t="s">
        <v>117</v>
      </c>
      <c r="C223" s="159">
        <v>40</v>
      </c>
      <c r="D223" s="159">
        <v>3.16</v>
      </c>
      <c r="E223" s="159">
        <v>0.4</v>
      </c>
      <c r="F223" s="159">
        <v>19.32</v>
      </c>
      <c r="G223" s="159">
        <v>94</v>
      </c>
      <c r="H223" s="159">
        <v>0.06</v>
      </c>
      <c r="I223" s="157"/>
      <c r="J223" s="157"/>
      <c r="K223" s="159">
        <v>0.52</v>
      </c>
      <c r="L223" s="159">
        <v>9.2</v>
      </c>
      <c r="M223" s="159">
        <v>34.8</v>
      </c>
      <c r="N223" s="159">
        <v>13.2</v>
      </c>
      <c r="O223" s="159">
        <v>0.8</v>
      </c>
    </row>
    <row r="224" spans="1:15" ht="16.5">
      <c r="A224" s="69" t="s">
        <v>222</v>
      </c>
      <c r="B224" s="68" t="s">
        <v>58</v>
      </c>
      <c r="C224" s="159">
        <v>100</v>
      </c>
      <c r="D224" s="159">
        <v>0.4</v>
      </c>
      <c r="E224" s="159">
        <v>0.3</v>
      </c>
      <c r="F224" s="159">
        <v>10.3</v>
      </c>
      <c r="G224" s="159">
        <v>47</v>
      </c>
      <c r="H224" s="159">
        <v>0.02</v>
      </c>
      <c r="I224" s="159">
        <v>5</v>
      </c>
      <c r="J224" s="159">
        <v>2</v>
      </c>
      <c r="K224" s="159">
        <v>0.4</v>
      </c>
      <c r="L224" s="159">
        <v>19</v>
      </c>
      <c r="M224" s="159">
        <v>16</v>
      </c>
      <c r="N224" s="159">
        <v>12</v>
      </c>
      <c r="O224" s="159">
        <v>2.3</v>
      </c>
    </row>
    <row r="225" spans="1:15" ht="16.5">
      <c r="A225" s="180" t="s">
        <v>52</v>
      </c>
      <c r="B225" s="180"/>
      <c r="C225" s="160">
        <v>620</v>
      </c>
      <c r="D225" s="159">
        <v>23.84</v>
      </c>
      <c r="E225" s="159">
        <v>23.92</v>
      </c>
      <c r="F225" s="159">
        <v>81.18</v>
      </c>
      <c r="G225" s="159">
        <v>642.92</v>
      </c>
      <c r="H225" s="159">
        <v>0.88</v>
      </c>
      <c r="I225" s="159">
        <v>37.92</v>
      </c>
      <c r="J225" s="159">
        <v>149.59</v>
      </c>
      <c r="K225" s="159">
        <v>4.13</v>
      </c>
      <c r="L225" s="159">
        <v>64.86</v>
      </c>
      <c r="M225" s="159">
        <v>378.87</v>
      </c>
      <c r="N225" s="159">
        <v>171.55</v>
      </c>
      <c r="O225" s="159">
        <v>9.14</v>
      </c>
    </row>
    <row r="226" spans="1:15" ht="16.5">
      <c r="A226" s="179" t="s">
        <v>13</v>
      </c>
      <c r="B226" s="179"/>
      <c r="C226" s="179"/>
      <c r="D226" s="179"/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  <c r="O226" s="179"/>
    </row>
    <row r="227" spans="1:15" ht="16.5">
      <c r="A227" s="69" t="s">
        <v>231</v>
      </c>
      <c r="B227" s="68" t="s">
        <v>174</v>
      </c>
      <c r="C227" s="159">
        <v>100</v>
      </c>
      <c r="D227" s="159">
        <v>1.66</v>
      </c>
      <c r="E227" s="159">
        <v>6.14</v>
      </c>
      <c r="F227" s="159">
        <v>3.65</v>
      </c>
      <c r="G227" s="159">
        <v>78.16</v>
      </c>
      <c r="H227" s="159">
        <v>0.06</v>
      </c>
      <c r="I227" s="159">
        <v>46.75</v>
      </c>
      <c r="J227" s="159">
        <v>161.79</v>
      </c>
      <c r="K227" s="159">
        <v>3.16</v>
      </c>
      <c r="L227" s="159">
        <v>50.76</v>
      </c>
      <c r="M227" s="159">
        <v>39.88</v>
      </c>
      <c r="N227" s="159">
        <v>22.91</v>
      </c>
      <c r="O227" s="159">
        <v>1.03</v>
      </c>
    </row>
    <row r="228" spans="1:15" ht="33">
      <c r="A228" s="67" t="s">
        <v>406</v>
      </c>
      <c r="B228" s="68" t="s">
        <v>547</v>
      </c>
      <c r="C228" s="157">
        <v>270</v>
      </c>
      <c r="D228" s="157">
        <v>10.14</v>
      </c>
      <c r="E228" s="157">
        <v>9.67</v>
      </c>
      <c r="F228" s="157">
        <v>17.93</v>
      </c>
      <c r="G228" s="157">
        <v>198.33999999999997</v>
      </c>
      <c r="H228" s="157">
        <v>0.12</v>
      </c>
      <c r="I228" s="157">
        <v>12.5</v>
      </c>
      <c r="J228" s="157">
        <v>206.13</v>
      </c>
      <c r="K228" s="157">
        <v>2.36</v>
      </c>
      <c r="L228" s="157">
        <v>16.87</v>
      </c>
      <c r="M228" s="157">
        <v>110.92</v>
      </c>
      <c r="N228" s="157">
        <v>28.740000000000002</v>
      </c>
      <c r="O228" s="157">
        <v>0.99</v>
      </c>
    </row>
    <row r="229" spans="1:15" ht="16.5">
      <c r="A229" s="67" t="s">
        <v>407</v>
      </c>
      <c r="B229" s="68" t="s">
        <v>557</v>
      </c>
      <c r="C229" s="157">
        <v>130</v>
      </c>
      <c r="D229" s="157">
        <v>23.46</v>
      </c>
      <c r="E229" s="157">
        <v>18.62</v>
      </c>
      <c r="F229" s="157">
        <v>10.99</v>
      </c>
      <c r="G229" s="157">
        <v>305.73999999999995</v>
      </c>
      <c r="H229" s="157">
        <v>0.25</v>
      </c>
      <c r="I229" s="157">
        <v>5.5</v>
      </c>
      <c r="J229" s="157">
        <v>350.8</v>
      </c>
      <c r="K229" s="157">
        <v>6.74</v>
      </c>
      <c r="L229" s="157">
        <v>41.51</v>
      </c>
      <c r="M229" s="157">
        <v>251.02999999999997</v>
      </c>
      <c r="N229" s="157">
        <v>46.870000000000005</v>
      </c>
      <c r="O229" s="157">
        <v>1.5299999999999998</v>
      </c>
    </row>
    <row r="230" spans="1:15" ht="16.5">
      <c r="A230" s="69" t="s">
        <v>404</v>
      </c>
      <c r="B230" s="68" t="s">
        <v>177</v>
      </c>
      <c r="C230" s="159">
        <v>180</v>
      </c>
      <c r="D230" s="159">
        <v>3.72</v>
      </c>
      <c r="E230" s="159">
        <v>5.74</v>
      </c>
      <c r="F230" s="159">
        <v>30.32</v>
      </c>
      <c r="G230" s="159">
        <v>188.17</v>
      </c>
      <c r="H230" s="159">
        <v>0.22</v>
      </c>
      <c r="I230" s="159">
        <v>37.2</v>
      </c>
      <c r="J230" s="159">
        <v>5.58</v>
      </c>
      <c r="K230" s="159">
        <v>2.39</v>
      </c>
      <c r="L230" s="159">
        <v>20.07</v>
      </c>
      <c r="M230" s="159">
        <v>108.28</v>
      </c>
      <c r="N230" s="159">
        <v>42.87</v>
      </c>
      <c r="O230" s="159">
        <v>1.69</v>
      </c>
    </row>
    <row r="231" spans="1:15" ht="16.5">
      <c r="A231" s="69" t="s">
        <v>226</v>
      </c>
      <c r="B231" s="68" t="s">
        <v>380</v>
      </c>
      <c r="C231" s="159">
        <v>200</v>
      </c>
      <c r="D231" s="159">
        <v>0.59</v>
      </c>
      <c r="E231" s="159">
        <v>0.05</v>
      </c>
      <c r="F231" s="159">
        <v>18.58</v>
      </c>
      <c r="G231" s="159">
        <v>77.94</v>
      </c>
      <c r="H231" s="159">
        <v>0.02</v>
      </c>
      <c r="I231" s="159">
        <v>0.6</v>
      </c>
      <c r="J231" s="157"/>
      <c r="K231" s="159">
        <v>0.83</v>
      </c>
      <c r="L231" s="159">
        <v>24.33</v>
      </c>
      <c r="M231" s="159">
        <v>21.9</v>
      </c>
      <c r="N231" s="159">
        <v>15.75</v>
      </c>
      <c r="O231" s="159">
        <v>0.51</v>
      </c>
    </row>
    <row r="232" spans="1:15" ht="16.5">
      <c r="A232" s="67"/>
      <c r="B232" s="68" t="s">
        <v>117</v>
      </c>
      <c r="C232" s="159">
        <v>30</v>
      </c>
      <c r="D232" s="159">
        <v>2.37</v>
      </c>
      <c r="E232" s="159">
        <v>0.3</v>
      </c>
      <c r="F232" s="159">
        <v>14.49</v>
      </c>
      <c r="G232" s="159">
        <v>70.5</v>
      </c>
      <c r="H232" s="159">
        <v>0.05</v>
      </c>
      <c r="I232" s="157"/>
      <c r="J232" s="157"/>
      <c r="K232" s="159">
        <v>0.39</v>
      </c>
      <c r="L232" s="159">
        <v>6.9</v>
      </c>
      <c r="M232" s="159">
        <v>26.1</v>
      </c>
      <c r="N232" s="159">
        <v>9.9</v>
      </c>
      <c r="O232" s="159">
        <v>0.6</v>
      </c>
    </row>
    <row r="233" spans="1:15" ht="16.5">
      <c r="A233" s="67"/>
      <c r="B233" s="68" t="s">
        <v>170</v>
      </c>
      <c r="C233" s="159">
        <v>50</v>
      </c>
      <c r="D233" s="159">
        <v>3.3</v>
      </c>
      <c r="E233" s="159">
        <v>0.6</v>
      </c>
      <c r="F233" s="159">
        <v>19.82</v>
      </c>
      <c r="G233" s="159">
        <v>99</v>
      </c>
      <c r="H233" s="159">
        <v>0.09</v>
      </c>
      <c r="I233" s="157"/>
      <c r="J233" s="157"/>
      <c r="K233" s="159">
        <v>0.7</v>
      </c>
      <c r="L233" s="159">
        <v>14.5</v>
      </c>
      <c r="M233" s="159">
        <v>75</v>
      </c>
      <c r="N233" s="159">
        <v>23.5</v>
      </c>
      <c r="O233" s="159">
        <v>1.95</v>
      </c>
    </row>
    <row r="234" spans="1:15" ht="16.5">
      <c r="A234" s="69" t="s">
        <v>222</v>
      </c>
      <c r="B234" s="68" t="s">
        <v>51</v>
      </c>
      <c r="C234" s="159">
        <v>100</v>
      </c>
      <c r="D234" s="159">
        <v>0.4</v>
      </c>
      <c r="E234" s="159">
        <v>0.4</v>
      </c>
      <c r="F234" s="159">
        <v>9.8</v>
      </c>
      <c r="G234" s="159">
        <v>47</v>
      </c>
      <c r="H234" s="159">
        <v>0.03</v>
      </c>
      <c r="I234" s="159">
        <v>10</v>
      </c>
      <c r="J234" s="159">
        <v>5</v>
      </c>
      <c r="K234" s="159">
        <v>0.2</v>
      </c>
      <c r="L234" s="159">
        <v>16</v>
      </c>
      <c r="M234" s="159">
        <v>11</v>
      </c>
      <c r="N234" s="159">
        <v>9</v>
      </c>
      <c r="O234" s="159">
        <v>2.2</v>
      </c>
    </row>
    <row r="235" spans="1:15" ht="16.5">
      <c r="A235" s="180" t="s">
        <v>55</v>
      </c>
      <c r="B235" s="180"/>
      <c r="C235" s="158" t="s">
        <v>566</v>
      </c>
      <c r="D235" s="159">
        <v>45.64</v>
      </c>
      <c r="E235" s="159">
        <v>41.52</v>
      </c>
      <c r="F235" s="159">
        <v>125.58</v>
      </c>
      <c r="G235" s="159">
        <v>1064.85</v>
      </c>
      <c r="H235" s="159">
        <v>0.84</v>
      </c>
      <c r="I235" s="159">
        <v>112.55</v>
      </c>
      <c r="J235" s="159">
        <v>729.3</v>
      </c>
      <c r="K235" s="159">
        <v>16.77</v>
      </c>
      <c r="L235" s="159">
        <v>190.94</v>
      </c>
      <c r="M235" s="159">
        <v>644.11</v>
      </c>
      <c r="N235" s="159">
        <v>199.54</v>
      </c>
      <c r="O235" s="159">
        <v>10.5</v>
      </c>
    </row>
    <row r="236" spans="1:15" ht="16.5">
      <c r="A236" s="179" t="s">
        <v>14</v>
      </c>
      <c r="B236" s="179"/>
      <c r="C236" s="179"/>
      <c r="D236" s="179"/>
      <c r="E236" s="179"/>
      <c r="F236" s="179"/>
      <c r="G236" s="179"/>
      <c r="H236" s="179"/>
      <c r="I236" s="179"/>
      <c r="J236" s="179"/>
      <c r="K236" s="179"/>
      <c r="L236" s="179"/>
      <c r="M236" s="179"/>
      <c r="N236" s="179"/>
      <c r="O236" s="179"/>
    </row>
    <row r="237" spans="1:15" ht="16.5">
      <c r="A237" s="69" t="s">
        <v>408</v>
      </c>
      <c r="B237" s="68" t="s">
        <v>382</v>
      </c>
      <c r="C237" s="159">
        <v>50</v>
      </c>
      <c r="D237" s="159">
        <v>4.17</v>
      </c>
      <c r="E237" s="159">
        <v>4.9</v>
      </c>
      <c r="F237" s="159">
        <v>27.72</v>
      </c>
      <c r="G237" s="159">
        <v>171.5</v>
      </c>
      <c r="H237" s="159">
        <v>0.1</v>
      </c>
      <c r="I237" s="157"/>
      <c r="J237" s="159">
        <v>0.09</v>
      </c>
      <c r="K237" s="159">
        <v>1.88</v>
      </c>
      <c r="L237" s="159">
        <v>51.5</v>
      </c>
      <c r="M237" s="159">
        <v>53.41</v>
      </c>
      <c r="N237" s="159">
        <v>21.9</v>
      </c>
      <c r="O237" s="159">
        <v>0.92</v>
      </c>
    </row>
    <row r="238" spans="1:15" ht="16.5">
      <c r="A238" s="73"/>
      <c r="B238" s="68" t="s">
        <v>175</v>
      </c>
      <c r="C238" s="159">
        <v>200</v>
      </c>
      <c r="D238" s="159">
        <v>1</v>
      </c>
      <c r="E238" s="159">
        <v>0.2</v>
      </c>
      <c r="F238" s="159">
        <v>20.2</v>
      </c>
      <c r="G238" s="159">
        <v>92</v>
      </c>
      <c r="H238" s="159">
        <v>0.02</v>
      </c>
      <c r="I238" s="159">
        <v>4</v>
      </c>
      <c r="J238" s="157"/>
      <c r="K238" s="159">
        <v>0.2</v>
      </c>
      <c r="L238" s="159">
        <v>14</v>
      </c>
      <c r="M238" s="159">
        <v>14</v>
      </c>
      <c r="N238" s="159">
        <v>8</v>
      </c>
      <c r="O238" s="159">
        <v>2.8</v>
      </c>
    </row>
    <row r="239" spans="1:15" ht="16.5">
      <c r="A239" s="69" t="s">
        <v>222</v>
      </c>
      <c r="B239" s="68" t="s">
        <v>58</v>
      </c>
      <c r="C239" s="159">
        <v>150</v>
      </c>
      <c r="D239" s="159">
        <v>0.6</v>
      </c>
      <c r="E239" s="159">
        <v>0.45</v>
      </c>
      <c r="F239" s="159">
        <v>15.45</v>
      </c>
      <c r="G239" s="159">
        <v>70.5</v>
      </c>
      <c r="H239" s="159">
        <v>0.03</v>
      </c>
      <c r="I239" s="159">
        <v>7.5</v>
      </c>
      <c r="J239" s="159">
        <v>3</v>
      </c>
      <c r="K239" s="159">
        <v>0.6</v>
      </c>
      <c r="L239" s="159">
        <v>28.5</v>
      </c>
      <c r="M239" s="159">
        <v>24</v>
      </c>
      <c r="N239" s="159">
        <v>18</v>
      </c>
      <c r="O239" s="159">
        <v>3.45</v>
      </c>
    </row>
    <row r="240" spans="1:15" ht="16.5">
      <c r="A240" s="180" t="s">
        <v>82</v>
      </c>
      <c r="B240" s="180"/>
      <c r="C240" s="160">
        <v>400</v>
      </c>
      <c r="D240" s="159">
        <v>5.77</v>
      </c>
      <c r="E240" s="159">
        <v>5.55</v>
      </c>
      <c r="F240" s="159">
        <v>63.37</v>
      </c>
      <c r="G240" s="159">
        <v>334</v>
      </c>
      <c r="H240" s="159">
        <v>0.15</v>
      </c>
      <c r="I240" s="159">
        <v>11.5</v>
      </c>
      <c r="J240" s="159">
        <v>3.09</v>
      </c>
      <c r="K240" s="159">
        <v>2.68</v>
      </c>
      <c r="L240" s="159">
        <v>94</v>
      </c>
      <c r="M240" s="159">
        <v>91.41</v>
      </c>
      <c r="N240" s="159">
        <v>47.9</v>
      </c>
      <c r="O240" s="159">
        <v>7.17</v>
      </c>
    </row>
    <row r="241" spans="1:15" ht="16.5">
      <c r="A241" s="180" t="s">
        <v>56</v>
      </c>
      <c r="B241" s="180"/>
      <c r="C241" s="158" t="s">
        <v>564</v>
      </c>
      <c r="D241" s="159">
        <v>75.25</v>
      </c>
      <c r="E241" s="159">
        <v>70.99</v>
      </c>
      <c r="F241" s="159">
        <v>270.13</v>
      </c>
      <c r="G241" s="159">
        <v>2041.77</v>
      </c>
      <c r="H241" s="159">
        <v>1.87</v>
      </c>
      <c r="I241" s="159">
        <v>161.97</v>
      </c>
      <c r="J241" s="159">
        <v>881.98</v>
      </c>
      <c r="K241" s="159">
        <v>23.58</v>
      </c>
      <c r="L241" s="159">
        <v>349.8</v>
      </c>
      <c r="M241" s="159">
        <v>1114.39</v>
      </c>
      <c r="N241" s="159">
        <v>418.99</v>
      </c>
      <c r="O241" s="159">
        <v>26.81</v>
      </c>
    </row>
    <row r="242" spans="1:15" ht="16.5">
      <c r="A242" s="74"/>
      <c r="B242" s="1"/>
      <c r="C242" s="1"/>
      <c r="J242" s="181"/>
      <c r="K242" s="181"/>
      <c r="L242" s="181"/>
      <c r="M242" s="181"/>
      <c r="N242" s="181"/>
      <c r="O242" s="181"/>
    </row>
    <row r="243" spans="1:15" ht="16.5">
      <c r="A243" s="1"/>
      <c r="B243" s="1"/>
      <c r="C243" s="177"/>
      <c r="D243" s="177"/>
      <c r="E243" s="72"/>
      <c r="H243" s="177"/>
      <c r="I243" s="177"/>
      <c r="J243" s="178"/>
      <c r="K243" s="178"/>
      <c r="L243" s="178"/>
      <c r="M243" s="178"/>
      <c r="N243" s="178"/>
      <c r="O243" s="178"/>
    </row>
    <row r="244" spans="1:15" s="4" customFormat="1" ht="16.5">
      <c r="A244" s="182" t="s">
        <v>30</v>
      </c>
      <c r="B244" s="182" t="s">
        <v>31</v>
      </c>
      <c r="C244" s="182" t="s">
        <v>32</v>
      </c>
      <c r="D244" s="185" t="s">
        <v>33</v>
      </c>
      <c r="E244" s="185"/>
      <c r="F244" s="185"/>
      <c r="G244" s="182" t="s">
        <v>34</v>
      </c>
      <c r="H244" s="185" t="s">
        <v>35</v>
      </c>
      <c r="I244" s="185"/>
      <c r="J244" s="185"/>
      <c r="K244" s="185"/>
      <c r="L244" s="185" t="s">
        <v>36</v>
      </c>
      <c r="M244" s="185"/>
      <c r="N244" s="185"/>
      <c r="O244" s="185"/>
    </row>
    <row r="245" spans="1:15" s="4" customFormat="1" ht="16.5">
      <c r="A245" s="183"/>
      <c r="B245" s="184"/>
      <c r="C245" s="183"/>
      <c r="D245" s="65" t="s">
        <v>37</v>
      </c>
      <c r="E245" s="65" t="s">
        <v>38</v>
      </c>
      <c r="F245" s="65" t="s">
        <v>39</v>
      </c>
      <c r="G245" s="183"/>
      <c r="H245" s="65" t="s">
        <v>40</v>
      </c>
      <c r="I245" s="65" t="s">
        <v>41</v>
      </c>
      <c r="J245" s="65" t="s">
        <v>42</v>
      </c>
      <c r="K245" s="65" t="s">
        <v>43</v>
      </c>
      <c r="L245" s="65" t="s">
        <v>44</v>
      </c>
      <c r="M245" s="65" t="s">
        <v>45</v>
      </c>
      <c r="N245" s="65" t="s">
        <v>46</v>
      </c>
      <c r="O245" s="65" t="s">
        <v>47</v>
      </c>
    </row>
    <row r="246" spans="1:15" s="4" customFormat="1" ht="16.5">
      <c r="A246" s="66">
        <v>1</v>
      </c>
      <c r="B246" s="66">
        <v>2</v>
      </c>
      <c r="C246" s="66">
        <v>3</v>
      </c>
      <c r="D246" s="66">
        <v>4</v>
      </c>
      <c r="E246" s="66">
        <v>5</v>
      </c>
      <c r="F246" s="66">
        <v>6</v>
      </c>
      <c r="G246" s="66">
        <v>7</v>
      </c>
      <c r="H246" s="66">
        <v>8</v>
      </c>
      <c r="I246" s="66">
        <v>9</v>
      </c>
      <c r="J246" s="66">
        <v>10</v>
      </c>
      <c r="K246" s="66">
        <v>11</v>
      </c>
      <c r="L246" s="66">
        <v>12</v>
      </c>
      <c r="M246" s="66">
        <v>13</v>
      </c>
      <c r="N246" s="66">
        <v>14</v>
      </c>
      <c r="O246" s="66">
        <v>15</v>
      </c>
    </row>
    <row r="247" spans="1:15" s="4" customFormat="1" ht="16.5">
      <c r="A247" s="75" t="s">
        <v>27</v>
      </c>
      <c r="B247" s="190" t="s">
        <v>62</v>
      </c>
      <c r="C247" s="190"/>
      <c r="D247" s="190"/>
      <c r="E247" s="190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</row>
    <row r="248" spans="1:15" s="4" customFormat="1" ht="16.5">
      <c r="A248" s="75" t="s">
        <v>29</v>
      </c>
      <c r="B248" s="190">
        <v>2</v>
      </c>
      <c r="C248" s="190"/>
      <c r="D248" s="190"/>
      <c r="E248" s="190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</row>
    <row r="249" spans="1:15" s="4" customFormat="1" ht="16.5">
      <c r="A249" s="179" t="s">
        <v>48</v>
      </c>
      <c r="B249" s="179"/>
      <c r="C249" s="179"/>
      <c r="D249" s="179"/>
      <c r="E249" s="179"/>
      <c r="F249" s="179"/>
      <c r="G249" s="179"/>
      <c r="H249" s="179"/>
      <c r="I249" s="179"/>
      <c r="J249" s="179"/>
      <c r="K249" s="179"/>
      <c r="L249" s="179"/>
      <c r="M249" s="179"/>
      <c r="N249" s="179"/>
      <c r="O249" s="179"/>
    </row>
    <row r="250" spans="1:15" s="4" customFormat="1" ht="16.5">
      <c r="A250" s="70" t="s">
        <v>409</v>
      </c>
      <c r="B250" s="68" t="s">
        <v>354</v>
      </c>
      <c r="C250" s="159">
        <v>280</v>
      </c>
      <c r="D250" s="159">
        <v>28.37</v>
      </c>
      <c r="E250" s="159">
        <v>27.42</v>
      </c>
      <c r="F250" s="159">
        <v>34.4</v>
      </c>
      <c r="G250" s="159">
        <v>499.14</v>
      </c>
      <c r="H250" s="159">
        <v>1.4</v>
      </c>
      <c r="I250" s="159">
        <v>46.06</v>
      </c>
      <c r="J250" s="159">
        <v>57.08</v>
      </c>
      <c r="K250" s="159">
        <v>3.31</v>
      </c>
      <c r="L250" s="159">
        <v>46.26</v>
      </c>
      <c r="M250" s="159">
        <v>332.49</v>
      </c>
      <c r="N250" s="159">
        <v>74.79</v>
      </c>
      <c r="O250" s="159">
        <v>3.71</v>
      </c>
    </row>
    <row r="251" spans="1:15" s="4" customFormat="1" ht="16.5">
      <c r="A251" s="69" t="s">
        <v>221</v>
      </c>
      <c r="B251" s="68" t="s">
        <v>11</v>
      </c>
      <c r="C251" s="159">
        <v>200</v>
      </c>
      <c r="D251" s="159">
        <v>0.26</v>
      </c>
      <c r="E251" s="159">
        <v>0.03</v>
      </c>
      <c r="F251" s="159">
        <v>11.26</v>
      </c>
      <c r="G251" s="159">
        <v>47.79</v>
      </c>
      <c r="H251" s="157"/>
      <c r="I251" s="159">
        <v>2.9</v>
      </c>
      <c r="J251" s="159">
        <v>0.5</v>
      </c>
      <c r="K251" s="159">
        <v>0.01</v>
      </c>
      <c r="L251" s="159">
        <v>8.08</v>
      </c>
      <c r="M251" s="159">
        <v>9.78</v>
      </c>
      <c r="N251" s="159">
        <v>5.24</v>
      </c>
      <c r="O251" s="159">
        <v>0.9</v>
      </c>
    </row>
    <row r="252" spans="1:15" s="4" customFormat="1" ht="16.5">
      <c r="A252" s="67"/>
      <c r="B252" s="68" t="s">
        <v>117</v>
      </c>
      <c r="C252" s="159">
        <v>50</v>
      </c>
      <c r="D252" s="159">
        <v>3.95</v>
      </c>
      <c r="E252" s="159">
        <v>0.5</v>
      </c>
      <c r="F252" s="159">
        <v>24.15</v>
      </c>
      <c r="G252" s="159">
        <v>117.5</v>
      </c>
      <c r="H252" s="159">
        <v>0.08</v>
      </c>
      <c r="I252" s="157"/>
      <c r="J252" s="157"/>
      <c r="K252" s="159">
        <v>0.65</v>
      </c>
      <c r="L252" s="159">
        <v>11.5</v>
      </c>
      <c r="M252" s="159">
        <v>43.5</v>
      </c>
      <c r="N252" s="159">
        <v>16.5</v>
      </c>
      <c r="O252" s="159">
        <v>1</v>
      </c>
    </row>
    <row r="253" spans="1:15" s="4" customFormat="1" ht="16.5">
      <c r="A253" s="69" t="s">
        <v>222</v>
      </c>
      <c r="B253" s="68" t="s">
        <v>51</v>
      </c>
      <c r="C253" s="159">
        <v>100</v>
      </c>
      <c r="D253" s="159">
        <v>0.4</v>
      </c>
      <c r="E253" s="159">
        <v>0.4</v>
      </c>
      <c r="F253" s="159">
        <v>9.8</v>
      </c>
      <c r="G253" s="159">
        <v>47</v>
      </c>
      <c r="H253" s="159">
        <v>0.03</v>
      </c>
      <c r="I253" s="159">
        <v>10</v>
      </c>
      <c r="J253" s="159">
        <v>5</v>
      </c>
      <c r="K253" s="159">
        <v>0.2</v>
      </c>
      <c r="L253" s="159">
        <v>16</v>
      </c>
      <c r="M253" s="159">
        <v>11</v>
      </c>
      <c r="N253" s="159">
        <v>9</v>
      </c>
      <c r="O253" s="159">
        <v>2.2</v>
      </c>
    </row>
    <row r="254" spans="1:15" ht="16.5" customHeight="1">
      <c r="A254" s="180" t="s">
        <v>52</v>
      </c>
      <c r="B254" s="180"/>
      <c r="C254" s="160">
        <v>630</v>
      </c>
      <c r="D254" s="159">
        <v>32.98</v>
      </c>
      <c r="E254" s="159">
        <v>28.35</v>
      </c>
      <c r="F254" s="159">
        <v>79.61</v>
      </c>
      <c r="G254" s="159">
        <v>711.43</v>
      </c>
      <c r="H254" s="159">
        <v>1.51</v>
      </c>
      <c r="I254" s="159">
        <v>58.96</v>
      </c>
      <c r="J254" s="159">
        <v>62.58</v>
      </c>
      <c r="K254" s="159">
        <v>4.17</v>
      </c>
      <c r="L254" s="159">
        <v>81.84</v>
      </c>
      <c r="M254" s="159">
        <v>396.77</v>
      </c>
      <c r="N254" s="159">
        <v>105.53</v>
      </c>
      <c r="O254" s="159">
        <v>7.81</v>
      </c>
    </row>
    <row r="255" spans="1:15" ht="16.5">
      <c r="A255" s="179" t="s">
        <v>13</v>
      </c>
      <c r="B255" s="179"/>
      <c r="C255" s="179"/>
      <c r="D255" s="179"/>
      <c r="E255" s="179"/>
      <c r="F255" s="179"/>
      <c r="G255" s="179"/>
      <c r="H255" s="179"/>
      <c r="I255" s="179"/>
      <c r="J255" s="179"/>
      <c r="K255" s="179"/>
      <c r="L255" s="179"/>
      <c r="M255" s="179"/>
      <c r="N255" s="179"/>
      <c r="O255" s="179"/>
    </row>
    <row r="256" spans="1:15" ht="16.5">
      <c r="A256" s="69" t="s">
        <v>270</v>
      </c>
      <c r="B256" s="68" t="s">
        <v>199</v>
      </c>
      <c r="C256" s="159">
        <v>100</v>
      </c>
      <c r="D256" s="159">
        <v>1.67</v>
      </c>
      <c r="E256" s="159">
        <v>8.52</v>
      </c>
      <c r="F256" s="159">
        <v>8.23</v>
      </c>
      <c r="G256" s="159">
        <v>116.58</v>
      </c>
      <c r="H256" s="159">
        <v>0.05</v>
      </c>
      <c r="I256" s="159">
        <v>9.83</v>
      </c>
      <c r="J256" s="159">
        <v>14.42</v>
      </c>
      <c r="K256" s="159">
        <v>3.82</v>
      </c>
      <c r="L256" s="159">
        <v>29.82</v>
      </c>
      <c r="M256" s="159">
        <v>42.47</v>
      </c>
      <c r="N256" s="159">
        <v>18.72</v>
      </c>
      <c r="O256" s="159">
        <v>1.33</v>
      </c>
    </row>
    <row r="257" spans="1:15" ht="16.5">
      <c r="A257" s="67" t="s">
        <v>239</v>
      </c>
      <c r="B257" s="68" t="s">
        <v>548</v>
      </c>
      <c r="C257" s="157">
        <v>270</v>
      </c>
      <c r="D257" s="157">
        <v>7.58</v>
      </c>
      <c r="E257" s="157">
        <v>7.75</v>
      </c>
      <c r="F257" s="157">
        <v>12.98</v>
      </c>
      <c r="G257" s="157">
        <v>151.2</v>
      </c>
      <c r="H257" s="157">
        <v>0.09</v>
      </c>
      <c r="I257" s="157">
        <v>20.3</v>
      </c>
      <c r="J257" s="157">
        <v>206.48</v>
      </c>
      <c r="K257" s="157">
        <v>2.38</v>
      </c>
      <c r="L257" s="157">
        <v>37.12</v>
      </c>
      <c r="M257" s="157">
        <v>101.59</v>
      </c>
      <c r="N257" s="157">
        <v>29.650000000000002</v>
      </c>
      <c r="O257" s="157">
        <v>1.35</v>
      </c>
    </row>
    <row r="258" spans="1:15" ht="16.5">
      <c r="A258" s="69" t="s">
        <v>288</v>
      </c>
      <c r="B258" s="68" t="s">
        <v>355</v>
      </c>
      <c r="C258" s="159">
        <v>100</v>
      </c>
      <c r="D258" s="159">
        <v>21.64</v>
      </c>
      <c r="E258" s="159">
        <v>15.27</v>
      </c>
      <c r="F258" s="159">
        <v>4.44</v>
      </c>
      <c r="G258" s="159">
        <v>248.79</v>
      </c>
      <c r="H258" s="159">
        <v>0.98</v>
      </c>
      <c r="I258" s="159">
        <v>8.23</v>
      </c>
      <c r="J258" s="159">
        <v>2.1</v>
      </c>
      <c r="K258" s="159">
        <v>1.26</v>
      </c>
      <c r="L258" s="159">
        <v>31.61</v>
      </c>
      <c r="M258" s="159">
        <v>231.9</v>
      </c>
      <c r="N258" s="159">
        <v>31.46</v>
      </c>
      <c r="O258" s="159">
        <v>1.32</v>
      </c>
    </row>
    <row r="259" spans="1:15" ht="16.5">
      <c r="A259" s="69" t="s">
        <v>405</v>
      </c>
      <c r="B259" s="68" t="s">
        <v>193</v>
      </c>
      <c r="C259" s="159">
        <v>180</v>
      </c>
      <c r="D259" s="159">
        <v>6.6</v>
      </c>
      <c r="E259" s="159">
        <v>5.78</v>
      </c>
      <c r="F259" s="159">
        <v>42.3</v>
      </c>
      <c r="G259" s="159">
        <v>247.75</v>
      </c>
      <c r="H259" s="159">
        <v>0.1</v>
      </c>
      <c r="I259" s="157"/>
      <c r="J259" s="157"/>
      <c r="K259" s="159">
        <v>3.1</v>
      </c>
      <c r="L259" s="159">
        <v>12.5</v>
      </c>
      <c r="M259" s="159">
        <v>52.53</v>
      </c>
      <c r="N259" s="159">
        <v>9.67</v>
      </c>
      <c r="O259" s="159">
        <v>0.97</v>
      </c>
    </row>
    <row r="260" spans="1:15" ht="16.5">
      <c r="A260" s="69" t="s">
        <v>241</v>
      </c>
      <c r="B260" s="68" t="s">
        <v>69</v>
      </c>
      <c r="C260" s="159">
        <v>200</v>
      </c>
      <c r="D260" s="159">
        <v>0.16</v>
      </c>
      <c r="E260" s="159">
        <v>0.04</v>
      </c>
      <c r="F260" s="159">
        <v>13.1</v>
      </c>
      <c r="G260" s="159">
        <v>54.29</v>
      </c>
      <c r="H260" s="159">
        <v>0.01</v>
      </c>
      <c r="I260" s="159">
        <v>3</v>
      </c>
      <c r="J260" s="157"/>
      <c r="K260" s="159">
        <v>0.06</v>
      </c>
      <c r="L260" s="159">
        <v>7.73</v>
      </c>
      <c r="M260" s="159">
        <v>6</v>
      </c>
      <c r="N260" s="159">
        <v>5.2</v>
      </c>
      <c r="O260" s="159">
        <v>0.13</v>
      </c>
    </row>
    <row r="261" spans="1:15" ht="16.5">
      <c r="A261" s="67"/>
      <c r="B261" s="68" t="s">
        <v>117</v>
      </c>
      <c r="C261" s="159">
        <v>30</v>
      </c>
      <c r="D261" s="159">
        <v>2.37</v>
      </c>
      <c r="E261" s="159">
        <v>0.3</v>
      </c>
      <c r="F261" s="159">
        <v>14.49</v>
      </c>
      <c r="G261" s="159">
        <v>70.5</v>
      </c>
      <c r="H261" s="159">
        <v>0.05</v>
      </c>
      <c r="I261" s="157"/>
      <c r="J261" s="157"/>
      <c r="K261" s="159">
        <v>0.39</v>
      </c>
      <c r="L261" s="159">
        <v>6.9</v>
      </c>
      <c r="M261" s="159">
        <v>26.1</v>
      </c>
      <c r="N261" s="159">
        <v>9.9</v>
      </c>
      <c r="O261" s="159">
        <v>0.6</v>
      </c>
    </row>
    <row r="262" spans="1:15" ht="16.5">
      <c r="A262" s="67"/>
      <c r="B262" s="68" t="s">
        <v>170</v>
      </c>
      <c r="C262" s="159">
        <v>50</v>
      </c>
      <c r="D262" s="159">
        <v>3.3</v>
      </c>
      <c r="E262" s="159">
        <v>0.6</v>
      </c>
      <c r="F262" s="159">
        <v>19.82</v>
      </c>
      <c r="G262" s="159">
        <v>99</v>
      </c>
      <c r="H262" s="159">
        <v>0.09</v>
      </c>
      <c r="I262" s="157"/>
      <c r="J262" s="157"/>
      <c r="K262" s="159">
        <v>0.7</v>
      </c>
      <c r="L262" s="159">
        <v>14.5</v>
      </c>
      <c r="M262" s="159">
        <v>75</v>
      </c>
      <c r="N262" s="159">
        <v>23.5</v>
      </c>
      <c r="O262" s="159">
        <v>1.95</v>
      </c>
    </row>
    <row r="263" spans="1:15" ht="16.5">
      <c r="A263" s="69" t="s">
        <v>222</v>
      </c>
      <c r="B263" s="68" t="s">
        <v>58</v>
      </c>
      <c r="C263" s="159">
        <v>100</v>
      </c>
      <c r="D263" s="159">
        <v>0.4</v>
      </c>
      <c r="E263" s="159">
        <v>0.3</v>
      </c>
      <c r="F263" s="159">
        <v>10.3</v>
      </c>
      <c r="G263" s="159">
        <v>47</v>
      </c>
      <c r="H263" s="159">
        <v>0.02</v>
      </c>
      <c r="I263" s="159">
        <v>5</v>
      </c>
      <c r="J263" s="159">
        <v>2</v>
      </c>
      <c r="K263" s="159">
        <v>0.4</v>
      </c>
      <c r="L263" s="159">
        <v>19</v>
      </c>
      <c r="M263" s="159">
        <v>16</v>
      </c>
      <c r="N263" s="159">
        <v>12</v>
      </c>
      <c r="O263" s="159">
        <v>2.3</v>
      </c>
    </row>
    <row r="264" spans="1:15" ht="16.5">
      <c r="A264" s="180" t="s">
        <v>55</v>
      </c>
      <c r="B264" s="180"/>
      <c r="C264" s="158" t="s">
        <v>561</v>
      </c>
      <c r="D264" s="159">
        <v>43.72</v>
      </c>
      <c r="E264" s="159">
        <v>38.56</v>
      </c>
      <c r="F264" s="159">
        <v>125.66</v>
      </c>
      <c r="G264" s="159">
        <v>1035.11</v>
      </c>
      <c r="H264" s="159">
        <v>1.39</v>
      </c>
      <c r="I264" s="159">
        <v>46.36</v>
      </c>
      <c r="J264" s="159">
        <v>225</v>
      </c>
      <c r="K264" s="159">
        <v>12.11</v>
      </c>
      <c r="L264" s="159">
        <v>159.18</v>
      </c>
      <c r="M264" s="159">
        <v>551.59</v>
      </c>
      <c r="N264" s="159">
        <v>140.1</v>
      </c>
      <c r="O264" s="159">
        <v>9.95</v>
      </c>
    </row>
    <row r="265" spans="1:15" ht="16.5">
      <c r="A265" s="179" t="s">
        <v>14</v>
      </c>
      <c r="B265" s="179"/>
      <c r="C265" s="179"/>
      <c r="D265" s="179"/>
      <c r="E265" s="179"/>
      <c r="F265" s="179"/>
      <c r="G265" s="179"/>
      <c r="H265" s="179"/>
      <c r="I265" s="179"/>
      <c r="J265" s="179"/>
      <c r="K265" s="179"/>
      <c r="L265" s="179"/>
      <c r="M265" s="179"/>
      <c r="N265" s="179"/>
      <c r="O265" s="179"/>
    </row>
    <row r="266" spans="1:15" ht="16.5">
      <c r="A266" s="69" t="s">
        <v>408</v>
      </c>
      <c r="B266" s="68" t="s">
        <v>328</v>
      </c>
      <c r="C266" s="159">
        <v>50</v>
      </c>
      <c r="D266" s="159">
        <v>4.52</v>
      </c>
      <c r="E266" s="159">
        <v>4.93</v>
      </c>
      <c r="F266" s="159">
        <v>27.89</v>
      </c>
      <c r="G266" s="159">
        <v>173.9</v>
      </c>
      <c r="H266" s="159">
        <v>0.11</v>
      </c>
      <c r="I266" s="159">
        <v>0.07</v>
      </c>
      <c r="J266" s="159">
        <v>5.2</v>
      </c>
      <c r="K266" s="159">
        <v>1.01</v>
      </c>
      <c r="L266" s="159">
        <v>124.26</v>
      </c>
      <c r="M266" s="159">
        <v>94.52</v>
      </c>
      <c r="N266" s="159">
        <v>36.08</v>
      </c>
      <c r="O266" s="159">
        <v>1.14</v>
      </c>
    </row>
    <row r="267" spans="1:15" ht="16.5">
      <c r="A267" s="69" t="s">
        <v>237</v>
      </c>
      <c r="B267" s="68" t="s">
        <v>338</v>
      </c>
      <c r="C267" s="159">
        <v>200</v>
      </c>
      <c r="D267" s="159">
        <v>0.2</v>
      </c>
      <c r="E267" s="159">
        <v>0.02</v>
      </c>
      <c r="F267" s="159">
        <v>11.05</v>
      </c>
      <c r="G267" s="159">
        <v>45.41</v>
      </c>
      <c r="H267" s="157"/>
      <c r="I267" s="159">
        <v>0.1</v>
      </c>
      <c r="J267" s="159">
        <v>0.5</v>
      </c>
      <c r="K267" s="157"/>
      <c r="L267" s="159">
        <v>5.28</v>
      </c>
      <c r="M267" s="159">
        <v>8.24</v>
      </c>
      <c r="N267" s="159">
        <v>4.4</v>
      </c>
      <c r="O267" s="159">
        <v>0.85</v>
      </c>
    </row>
    <row r="268" spans="1:15" ht="16.5">
      <c r="A268" s="67" t="s">
        <v>222</v>
      </c>
      <c r="B268" s="68" t="s">
        <v>67</v>
      </c>
      <c r="C268" s="159">
        <v>150</v>
      </c>
      <c r="D268" s="159">
        <v>0.9</v>
      </c>
      <c r="E268" s="159">
        <v>0.9</v>
      </c>
      <c r="F268" s="159">
        <v>23.1</v>
      </c>
      <c r="G268" s="159">
        <v>108</v>
      </c>
      <c r="H268" s="159">
        <v>0.08</v>
      </c>
      <c r="I268" s="159">
        <v>9</v>
      </c>
      <c r="J268" s="159">
        <v>7.5</v>
      </c>
      <c r="K268" s="159">
        <v>0.6</v>
      </c>
      <c r="L268" s="159">
        <v>45</v>
      </c>
      <c r="M268" s="159">
        <v>33</v>
      </c>
      <c r="N268" s="159">
        <v>25.5</v>
      </c>
      <c r="O268" s="159">
        <v>0.9</v>
      </c>
    </row>
    <row r="269" spans="1:15" ht="16.5">
      <c r="A269" s="180" t="s">
        <v>82</v>
      </c>
      <c r="B269" s="180"/>
      <c r="C269" s="160">
        <v>400</v>
      </c>
      <c r="D269" s="159">
        <v>5.62</v>
      </c>
      <c r="E269" s="159">
        <v>5.85</v>
      </c>
      <c r="F269" s="159">
        <v>62.04</v>
      </c>
      <c r="G269" s="159">
        <v>327.31</v>
      </c>
      <c r="H269" s="159">
        <v>0.19</v>
      </c>
      <c r="I269" s="159">
        <v>9.17</v>
      </c>
      <c r="J269" s="159">
        <v>13.2</v>
      </c>
      <c r="K269" s="159">
        <v>1.61</v>
      </c>
      <c r="L269" s="159">
        <v>174.54</v>
      </c>
      <c r="M269" s="159">
        <v>135.76</v>
      </c>
      <c r="N269" s="159">
        <v>65.98</v>
      </c>
      <c r="O269" s="159">
        <v>2.89</v>
      </c>
    </row>
    <row r="270" spans="1:15" ht="16.5">
      <c r="A270" s="180" t="s">
        <v>56</v>
      </c>
      <c r="B270" s="180"/>
      <c r="C270" s="158" t="s">
        <v>562</v>
      </c>
      <c r="D270" s="159">
        <v>82.32</v>
      </c>
      <c r="E270" s="159">
        <v>72.76</v>
      </c>
      <c r="F270" s="159">
        <v>267.31</v>
      </c>
      <c r="G270" s="159">
        <v>2073.85</v>
      </c>
      <c r="H270" s="159">
        <v>3.09</v>
      </c>
      <c r="I270" s="159">
        <v>114.49</v>
      </c>
      <c r="J270" s="159">
        <v>300.78</v>
      </c>
      <c r="K270" s="159">
        <v>17.89</v>
      </c>
      <c r="L270" s="159">
        <v>415.56</v>
      </c>
      <c r="M270" s="159">
        <v>1084.12</v>
      </c>
      <c r="N270" s="159">
        <v>311.61</v>
      </c>
      <c r="O270" s="159">
        <v>20.65</v>
      </c>
    </row>
    <row r="271" spans="1:15" ht="16.5">
      <c r="A271" s="74"/>
      <c r="B271" s="1"/>
      <c r="C271" s="1"/>
      <c r="J271" s="181"/>
      <c r="K271" s="181"/>
      <c r="L271" s="181"/>
      <c r="M271" s="181"/>
      <c r="N271" s="181"/>
      <c r="O271" s="181"/>
    </row>
    <row r="272" spans="1:15" ht="16.5">
      <c r="A272" s="1"/>
      <c r="B272" s="1"/>
      <c r="C272" s="177"/>
      <c r="D272" s="177"/>
      <c r="E272" s="72"/>
      <c r="H272" s="177"/>
      <c r="I272" s="177"/>
      <c r="J272" s="178"/>
      <c r="K272" s="178"/>
      <c r="L272" s="178"/>
      <c r="M272" s="178"/>
      <c r="N272" s="178"/>
      <c r="O272" s="178"/>
    </row>
    <row r="273" spans="1:15" ht="16.5">
      <c r="A273" s="182" t="s">
        <v>30</v>
      </c>
      <c r="B273" s="182" t="s">
        <v>31</v>
      </c>
      <c r="C273" s="182" t="s">
        <v>32</v>
      </c>
      <c r="D273" s="185" t="s">
        <v>33</v>
      </c>
      <c r="E273" s="185"/>
      <c r="F273" s="185"/>
      <c r="G273" s="182" t="s">
        <v>34</v>
      </c>
      <c r="H273" s="185" t="s">
        <v>35</v>
      </c>
      <c r="I273" s="185"/>
      <c r="J273" s="185"/>
      <c r="K273" s="185"/>
      <c r="L273" s="185" t="s">
        <v>36</v>
      </c>
      <c r="M273" s="185"/>
      <c r="N273" s="185"/>
      <c r="O273" s="185"/>
    </row>
    <row r="274" spans="1:15" ht="16.5">
      <c r="A274" s="183"/>
      <c r="B274" s="184"/>
      <c r="C274" s="183"/>
      <c r="D274" s="65" t="s">
        <v>37</v>
      </c>
      <c r="E274" s="65" t="s">
        <v>38</v>
      </c>
      <c r="F274" s="65" t="s">
        <v>39</v>
      </c>
      <c r="G274" s="183"/>
      <c r="H274" s="65" t="s">
        <v>40</v>
      </c>
      <c r="I274" s="65" t="s">
        <v>41</v>
      </c>
      <c r="J274" s="65" t="s">
        <v>42</v>
      </c>
      <c r="K274" s="65" t="s">
        <v>43</v>
      </c>
      <c r="L274" s="65" t="s">
        <v>44</v>
      </c>
      <c r="M274" s="65" t="s">
        <v>45</v>
      </c>
      <c r="N274" s="65" t="s">
        <v>46</v>
      </c>
      <c r="O274" s="65" t="s">
        <v>47</v>
      </c>
    </row>
    <row r="275" spans="1:15" s="4" customFormat="1" ht="16.5">
      <c r="A275" s="66">
        <v>1</v>
      </c>
      <c r="B275" s="66">
        <v>2</v>
      </c>
      <c r="C275" s="66">
        <v>3</v>
      </c>
      <c r="D275" s="66">
        <v>4</v>
      </c>
      <c r="E275" s="66">
        <v>5</v>
      </c>
      <c r="F275" s="66">
        <v>6</v>
      </c>
      <c r="G275" s="66">
        <v>7</v>
      </c>
      <c r="H275" s="66">
        <v>8</v>
      </c>
      <c r="I275" s="66">
        <v>9</v>
      </c>
      <c r="J275" s="66">
        <v>10</v>
      </c>
      <c r="K275" s="66">
        <v>11</v>
      </c>
      <c r="L275" s="66">
        <v>12</v>
      </c>
      <c r="M275" s="66">
        <v>13</v>
      </c>
      <c r="N275" s="66">
        <v>14</v>
      </c>
      <c r="O275" s="66">
        <v>15</v>
      </c>
    </row>
    <row r="276" spans="1:15" s="4" customFormat="1" ht="16.5">
      <c r="A276" s="75" t="s">
        <v>27</v>
      </c>
      <c r="B276" s="190" t="s">
        <v>64</v>
      </c>
      <c r="C276" s="190"/>
      <c r="D276" s="190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</row>
    <row r="277" spans="1:15" s="4" customFormat="1" ht="16.5">
      <c r="A277" s="75" t="s">
        <v>29</v>
      </c>
      <c r="B277" s="190">
        <v>2</v>
      </c>
      <c r="C277" s="190"/>
      <c r="D277" s="190"/>
      <c r="E277" s="190"/>
      <c r="F277" s="190"/>
      <c r="G277" s="190"/>
      <c r="H277" s="190"/>
      <c r="I277" s="190"/>
      <c r="J277" s="190"/>
      <c r="K277" s="190"/>
      <c r="L277" s="190"/>
      <c r="M277" s="190"/>
      <c r="N277" s="190"/>
      <c r="O277" s="190"/>
    </row>
    <row r="278" spans="1:15" s="4" customFormat="1" ht="16.5">
      <c r="A278" s="179" t="s">
        <v>48</v>
      </c>
      <c r="B278" s="179"/>
      <c r="C278" s="179"/>
      <c r="D278" s="179"/>
      <c r="E278" s="179"/>
      <c r="F278" s="179"/>
      <c r="G278" s="179"/>
      <c r="H278" s="179"/>
      <c r="I278" s="179"/>
      <c r="J278" s="179"/>
      <c r="K278" s="179"/>
      <c r="L278" s="179"/>
      <c r="M278" s="179"/>
      <c r="N278" s="179"/>
      <c r="O278" s="179"/>
    </row>
    <row r="279" spans="1:15" s="4" customFormat="1" ht="16.5">
      <c r="A279" s="70" t="s">
        <v>259</v>
      </c>
      <c r="B279" s="68" t="s">
        <v>558</v>
      </c>
      <c r="C279" s="157">
        <v>120</v>
      </c>
      <c r="D279" s="157">
        <v>13.85</v>
      </c>
      <c r="E279" s="157">
        <v>18.91</v>
      </c>
      <c r="F279" s="157">
        <v>15.86</v>
      </c>
      <c r="G279" s="157">
        <v>289.93</v>
      </c>
      <c r="H279" s="157">
        <v>0.47000000000000003</v>
      </c>
      <c r="I279" s="157">
        <v>3.85</v>
      </c>
      <c r="J279" s="157">
        <v>200</v>
      </c>
      <c r="K279" s="157">
        <v>2.09</v>
      </c>
      <c r="L279" s="157">
        <v>23.189999999999998</v>
      </c>
      <c r="M279" s="157">
        <v>170.79</v>
      </c>
      <c r="N279" s="157">
        <v>35.78</v>
      </c>
      <c r="O279" s="157">
        <v>2.3499999999999996</v>
      </c>
    </row>
    <row r="280" spans="1:15" s="4" customFormat="1" ht="16.5">
      <c r="A280" s="69" t="s">
        <v>404</v>
      </c>
      <c r="B280" s="68" t="s">
        <v>177</v>
      </c>
      <c r="C280" s="159">
        <v>180</v>
      </c>
      <c r="D280" s="159">
        <v>3.72</v>
      </c>
      <c r="E280" s="159">
        <v>5.74</v>
      </c>
      <c r="F280" s="159">
        <v>30.32</v>
      </c>
      <c r="G280" s="159">
        <v>188.17</v>
      </c>
      <c r="H280" s="159">
        <v>0.22</v>
      </c>
      <c r="I280" s="159">
        <v>37.2</v>
      </c>
      <c r="J280" s="159">
        <v>5.58</v>
      </c>
      <c r="K280" s="159">
        <v>2.39</v>
      </c>
      <c r="L280" s="159">
        <v>20.07</v>
      </c>
      <c r="M280" s="159">
        <v>108.28</v>
      </c>
      <c r="N280" s="159">
        <v>42.87</v>
      </c>
      <c r="O280" s="159">
        <v>1.69</v>
      </c>
    </row>
    <row r="281" spans="1:15" ht="16.5">
      <c r="A281" s="67" t="s">
        <v>390</v>
      </c>
      <c r="B281" s="68" t="s">
        <v>65</v>
      </c>
      <c r="C281" s="159">
        <v>200</v>
      </c>
      <c r="D281" s="159">
        <v>0.25</v>
      </c>
      <c r="E281" s="159">
        <v>0.06</v>
      </c>
      <c r="F281" s="159">
        <v>11.62</v>
      </c>
      <c r="G281" s="159">
        <v>48.63</v>
      </c>
      <c r="H281" s="157"/>
      <c r="I281" s="159">
        <v>1.15</v>
      </c>
      <c r="J281" s="159">
        <v>1.06</v>
      </c>
      <c r="K281" s="159">
        <v>0.07</v>
      </c>
      <c r="L281" s="159">
        <v>7.03</v>
      </c>
      <c r="M281" s="159">
        <v>9.36</v>
      </c>
      <c r="N281" s="159">
        <v>4.89</v>
      </c>
      <c r="O281" s="159">
        <v>0.88</v>
      </c>
    </row>
    <row r="282" spans="1:15" s="4" customFormat="1" ht="16.5">
      <c r="A282" s="67"/>
      <c r="B282" s="68" t="s">
        <v>117</v>
      </c>
      <c r="C282" s="159">
        <v>40</v>
      </c>
      <c r="D282" s="159">
        <v>3.16</v>
      </c>
      <c r="E282" s="159">
        <v>0.4</v>
      </c>
      <c r="F282" s="159">
        <v>19.32</v>
      </c>
      <c r="G282" s="159">
        <v>94</v>
      </c>
      <c r="H282" s="159">
        <v>0.06</v>
      </c>
      <c r="I282" s="157"/>
      <c r="J282" s="157"/>
      <c r="K282" s="159">
        <v>0.52</v>
      </c>
      <c r="L282" s="159">
        <v>9.2</v>
      </c>
      <c r="M282" s="159">
        <v>34.8</v>
      </c>
      <c r="N282" s="159">
        <v>13.2</v>
      </c>
      <c r="O282" s="159">
        <v>0.8</v>
      </c>
    </row>
    <row r="283" spans="1:15" s="4" customFormat="1" ht="16.5">
      <c r="A283" s="69" t="s">
        <v>222</v>
      </c>
      <c r="B283" s="68" t="s">
        <v>58</v>
      </c>
      <c r="C283" s="159">
        <v>100</v>
      </c>
      <c r="D283" s="159">
        <v>0.4</v>
      </c>
      <c r="E283" s="159">
        <v>0.3</v>
      </c>
      <c r="F283" s="159">
        <v>10.3</v>
      </c>
      <c r="G283" s="159">
        <v>47</v>
      </c>
      <c r="H283" s="159">
        <v>0.02</v>
      </c>
      <c r="I283" s="159">
        <v>5</v>
      </c>
      <c r="J283" s="159">
        <v>2</v>
      </c>
      <c r="K283" s="159">
        <v>0.4</v>
      </c>
      <c r="L283" s="159">
        <v>19</v>
      </c>
      <c r="M283" s="159">
        <v>16</v>
      </c>
      <c r="N283" s="159">
        <v>12</v>
      </c>
      <c r="O283" s="159">
        <v>2.3</v>
      </c>
    </row>
    <row r="284" spans="1:15" s="4" customFormat="1" ht="16.5">
      <c r="A284" s="180" t="s">
        <v>52</v>
      </c>
      <c r="B284" s="180"/>
      <c r="C284" s="160">
        <v>640</v>
      </c>
      <c r="D284" s="159">
        <v>21.38</v>
      </c>
      <c r="E284" s="159">
        <v>25.41</v>
      </c>
      <c r="F284" s="159">
        <v>87.42</v>
      </c>
      <c r="G284" s="159">
        <v>667.73</v>
      </c>
      <c r="H284" s="159">
        <v>0.77</v>
      </c>
      <c r="I284" s="159">
        <v>47.2</v>
      </c>
      <c r="J284" s="159">
        <v>208.64</v>
      </c>
      <c r="K284" s="159">
        <v>5.47</v>
      </c>
      <c r="L284" s="159">
        <v>78.49</v>
      </c>
      <c r="M284" s="159">
        <v>339.23</v>
      </c>
      <c r="N284" s="159">
        <v>108.74</v>
      </c>
      <c r="O284" s="159">
        <v>8.02</v>
      </c>
    </row>
    <row r="285" spans="1:15" s="4" customFormat="1" ht="16.5">
      <c r="A285" s="179" t="s">
        <v>13</v>
      </c>
      <c r="B285" s="179"/>
      <c r="C285" s="179"/>
      <c r="D285" s="179"/>
      <c r="E285" s="179"/>
      <c r="F285" s="179"/>
      <c r="G285" s="179"/>
      <c r="H285" s="179"/>
      <c r="I285" s="179"/>
      <c r="J285" s="179"/>
      <c r="K285" s="179"/>
      <c r="L285" s="179"/>
      <c r="M285" s="179"/>
      <c r="N285" s="179"/>
      <c r="O285" s="179"/>
    </row>
    <row r="286" spans="1:15" ht="16.5" customHeight="1">
      <c r="A286" s="69" t="s">
        <v>275</v>
      </c>
      <c r="B286" s="68" t="s">
        <v>202</v>
      </c>
      <c r="C286" s="159">
        <v>100</v>
      </c>
      <c r="D286" s="159">
        <v>2.1</v>
      </c>
      <c r="E286" s="159">
        <v>5.18</v>
      </c>
      <c r="F286" s="159">
        <v>7.77</v>
      </c>
      <c r="G286" s="159">
        <v>86.35</v>
      </c>
      <c r="H286" s="159">
        <v>0.06</v>
      </c>
      <c r="I286" s="159">
        <v>34.35</v>
      </c>
      <c r="J286" s="159">
        <v>276.5</v>
      </c>
      <c r="K286" s="159">
        <v>2.38</v>
      </c>
      <c r="L286" s="159">
        <v>39.42</v>
      </c>
      <c r="M286" s="159">
        <v>46.16</v>
      </c>
      <c r="N286" s="159">
        <v>20.44</v>
      </c>
      <c r="O286" s="159">
        <v>0.69</v>
      </c>
    </row>
    <row r="287" spans="1:15" ht="33">
      <c r="A287" s="69" t="s">
        <v>232</v>
      </c>
      <c r="B287" s="68" t="s">
        <v>522</v>
      </c>
      <c r="C287" s="157">
        <v>270</v>
      </c>
      <c r="D287" s="157">
        <v>8.05</v>
      </c>
      <c r="E287" s="157">
        <v>9.2</v>
      </c>
      <c r="F287" s="157">
        <v>16.98</v>
      </c>
      <c r="G287" s="157">
        <v>182.20999999999998</v>
      </c>
      <c r="H287" s="157">
        <v>0.14</v>
      </c>
      <c r="I287" s="157">
        <v>16.8</v>
      </c>
      <c r="J287" s="157">
        <v>207.48</v>
      </c>
      <c r="K287" s="157">
        <v>2.95</v>
      </c>
      <c r="L287" s="157">
        <v>24.509999999999998</v>
      </c>
      <c r="M287" s="157">
        <v>120.72999999999999</v>
      </c>
      <c r="N287" s="157">
        <v>31.98</v>
      </c>
      <c r="O287" s="157">
        <v>1.23</v>
      </c>
    </row>
    <row r="288" spans="1:15" ht="16.5">
      <c r="A288" s="69" t="s">
        <v>276</v>
      </c>
      <c r="B288" s="68" t="s">
        <v>214</v>
      </c>
      <c r="C288" s="159">
        <v>280</v>
      </c>
      <c r="D288" s="159">
        <v>26</v>
      </c>
      <c r="E288" s="159">
        <v>24.21</v>
      </c>
      <c r="F288" s="159">
        <v>24.11</v>
      </c>
      <c r="G288" s="159">
        <v>420.93</v>
      </c>
      <c r="H288" s="159">
        <v>1.24</v>
      </c>
      <c r="I288" s="159">
        <v>59.57</v>
      </c>
      <c r="J288" s="159">
        <v>390.69</v>
      </c>
      <c r="K288" s="159">
        <v>2.96</v>
      </c>
      <c r="L288" s="159">
        <v>49.58</v>
      </c>
      <c r="M288" s="159">
        <v>288.47</v>
      </c>
      <c r="N288" s="159">
        <v>62.84</v>
      </c>
      <c r="O288" s="159">
        <v>3.42</v>
      </c>
    </row>
    <row r="289" spans="1:15" ht="16.5">
      <c r="A289" s="69" t="s">
        <v>241</v>
      </c>
      <c r="B289" s="68" t="s">
        <v>110</v>
      </c>
      <c r="C289" s="159">
        <v>200</v>
      </c>
      <c r="D289" s="159">
        <v>0.14</v>
      </c>
      <c r="E289" s="159">
        <v>0.1</v>
      </c>
      <c r="F289" s="159">
        <v>12.62</v>
      </c>
      <c r="G289" s="159">
        <v>53.09</v>
      </c>
      <c r="H289" s="157"/>
      <c r="I289" s="159">
        <v>3</v>
      </c>
      <c r="J289" s="159">
        <v>1.6</v>
      </c>
      <c r="K289" s="159">
        <v>0.2</v>
      </c>
      <c r="L289" s="159">
        <v>5.33</v>
      </c>
      <c r="M289" s="159">
        <v>3.2</v>
      </c>
      <c r="N289" s="159">
        <v>1.4</v>
      </c>
      <c r="O289" s="159">
        <v>0.11</v>
      </c>
    </row>
    <row r="290" spans="1:15" ht="16.5">
      <c r="A290" s="67"/>
      <c r="B290" s="68" t="s">
        <v>117</v>
      </c>
      <c r="C290" s="159">
        <v>50</v>
      </c>
      <c r="D290" s="159">
        <v>3.95</v>
      </c>
      <c r="E290" s="159">
        <v>0.5</v>
      </c>
      <c r="F290" s="159">
        <v>24.15</v>
      </c>
      <c r="G290" s="159">
        <v>117.5</v>
      </c>
      <c r="H290" s="159">
        <v>0.08</v>
      </c>
      <c r="I290" s="157"/>
      <c r="J290" s="157"/>
      <c r="K290" s="159">
        <v>0.65</v>
      </c>
      <c r="L290" s="159">
        <v>11.5</v>
      </c>
      <c r="M290" s="159">
        <v>43.5</v>
      </c>
      <c r="N290" s="159">
        <v>16.5</v>
      </c>
      <c r="O290" s="159">
        <v>1</v>
      </c>
    </row>
    <row r="291" spans="1:15" ht="16.5">
      <c r="A291" s="67"/>
      <c r="B291" s="68" t="s">
        <v>170</v>
      </c>
      <c r="C291" s="159">
        <v>60</v>
      </c>
      <c r="D291" s="159">
        <v>3.36</v>
      </c>
      <c r="E291" s="159">
        <v>0.66</v>
      </c>
      <c r="F291" s="159">
        <v>29.64</v>
      </c>
      <c r="G291" s="159">
        <v>118.8</v>
      </c>
      <c r="H291" s="159">
        <v>0.1</v>
      </c>
      <c r="I291" s="157"/>
      <c r="J291" s="157"/>
      <c r="K291" s="159">
        <v>0.84</v>
      </c>
      <c r="L291" s="159">
        <v>17.4</v>
      </c>
      <c r="M291" s="159">
        <v>90</v>
      </c>
      <c r="N291" s="159">
        <v>28.2</v>
      </c>
      <c r="O291" s="159">
        <v>2.34</v>
      </c>
    </row>
    <row r="292" spans="1:15" ht="16.5">
      <c r="A292" s="69" t="s">
        <v>222</v>
      </c>
      <c r="B292" s="68" t="s">
        <v>51</v>
      </c>
      <c r="C292" s="159">
        <v>100</v>
      </c>
      <c r="D292" s="159">
        <v>0.4</v>
      </c>
      <c r="E292" s="159">
        <v>0.4</v>
      </c>
      <c r="F292" s="159">
        <v>9.8</v>
      </c>
      <c r="G292" s="159">
        <v>47</v>
      </c>
      <c r="H292" s="159">
        <v>0.03</v>
      </c>
      <c r="I292" s="159">
        <v>10</v>
      </c>
      <c r="J292" s="159">
        <v>5</v>
      </c>
      <c r="K292" s="159">
        <v>0.2</v>
      </c>
      <c r="L292" s="159">
        <v>16</v>
      </c>
      <c r="M292" s="159">
        <v>11</v>
      </c>
      <c r="N292" s="159">
        <v>9</v>
      </c>
      <c r="O292" s="159">
        <v>2.2</v>
      </c>
    </row>
    <row r="293" spans="1:15" ht="16.5">
      <c r="A293" s="180" t="s">
        <v>55</v>
      </c>
      <c r="B293" s="180"/>
      <c r="C293" s="158" t="s">
        <v>566</v>
      </c>
      <c r="D293" s="159">
        <v>44</v>
      </c>
      <c r="E293" s="159">
        <v>40.25</v>
      </c>
      <c r="F293" s="159">
        <v>125.07</v>
      </c>
      <c r="G293" s="159">
        <v>1025.88</v>
      </c>
      <c r="H293" s="159">
        <v>1.65</v>
      </c>
      <c r="I293" s="159">
        <v>123.72</v>
      </c>
      <c r="J293" s="159">
        <v>881.27</v>
      </c>
      <c r="K293" s="159">
        <v>10.18</v>
      </c>
      <c r="L293" s="159">
        <v>163.74</v>
      </c>
      <c r="M293" s="159">
        <v>603.06</v>
      </c>
      <c r="N293" s="159">
        <v>170.36</v>
      </c>
      <c r="O293" s="159">
        <v>10.99</v>
      </c>
    </row>
    <row r="294" spans="1:15" ht="16.5">
      <c r="A294" s="179" t="s">
        <v>14</v>
      </c>
      <c r="B294" s="179"/>
      <c r="C294" s="179"/>
      <c r="D294" s="179"/>
      <c r="E294" s="179"/>
      <c r="F294" s="179"/>
      <c r="G294" s="179"/>
      <c r="H294" s="179"/>
      <c r="I294" s="179"/>
      <c r="J294" s="179"/>
      <c r="K294" s="179"/>
      <c r="L294" s="179"/>
      <c r="M294" s="179"/>
      <c r="N294" s="179"/>
      <c r="O294" s="179"/>
    </row>
    <row r="295" spans="1:15" ht="16.5">
      <c r="A295" s="69" t="s">
        <v>408</v>
      </c>
      <c r="B295" s="68" t="s">
        <v>335</v>
      </c>
      <c r="C295" s="159">
        <v>50</v>
      </c>
      <c r="D295" s="159">
        <v>4.17</v>
      </c>
      <c r="E295" s="159">
        <v>4.9</v>
      </c>
      <c r="F295" s="159">
        <v>27.72</v>
      </c>
      <c r="G295" s="159">
        <v>171.5</v>
      </c>
      <c r="H295" s="159">
        <v>0.1</v>
      </c>
      <c r="I295" s="157"/>
      <c r="J295" s="159">
        <v>0.09</v>
      </c>
      <c r="K295" s="159">
        <v>1.88</v>
      </c>
      <c r="L295" s="159">
        <v>51.5</v>
      </c>
      <c r="M295" s="159">
        <v>53.41</v>
      </c>
      <c r="N295" s="159">
        <v>21.9</v>
      </c>
      <c r="O295" s="159">
        <v>0.92</v>
      </c>
    </row>
    <row r="296" spans="1:15" ht="16.5">
      <c r="A296" s="67" t="s">
        <v>391</v>
      </c>
      <c r="B296" s="68" t="s">
        <v>60</v>
      </c>
      <c r="C296" s="159">
        <v>200</v>
      </c>
      <c r="D296" s="159">
        <v>0.3</v>
      </c>
      <c r="E296" s="159">
        <v>0.06</v>
      </c>
      <c r="F296" s="159">
        <v>12.5</v>
      </c>
      <c r="G296" s="159">
        <v>53.93</v>
      </c>
      <c r="H296" s="157"/>
      <c r="I296" s="159">
        <v>30.1</v>
      </c>
      <c r="J296" s="159">
        <v>25.01</v>
      </c>
      <c r="K296" s="159">
        <v>0.11</v>
      </c>
      <c r="L296" s="159">
        <v>7.08</v>
      </c>
      <c r="M296" s="159">
        <v>8.75</v>
      </c>
      <c r="N296" s="159">
        <v>4.91</v>
      </c>
      <c r="O296" s="159">
        <v>0.94</v>
      </c>
    </row>
    <row r="297" spans="1:15" ht="16.5">
      <c r="A297" s="69" t="s">
        <v>222</v>
      </c>
      <c r="B297" s="68" t="s">
        <v>58</v>
      </c>
      <c r="C297" s="159">
        <v>150</v>
      </c>
      <c r="D297" s="159">
        <v>0.6</v>
      </c>
      <c r="E297" s="159">
        <v>0.45</v>
      </c>
      <c r="F297" s="159">
        <v>15.45</v>
      </c>
      <c r="G297" s="159">
        <v>70.5</v>
      </c>
      <c r="H297" s="159">
        <v>0.03</v>
      </c>
      <c r="I297" s="159">
        <v>7.5</v>
      </c>
      <c r="J297" s="159">
        <v>3</v>
      </c>
      <c r="K297" s="159">
        <v>0.6</v>
      </c>
      <c r="L297" s="159">
        <v>28.5</v>
      </c>
      <c r="M297" s="159">
        <v>24</v>
      </c>
      <c r="N297" s="159">
        <v>18</v>
      </c>
      <c r="O297" s="159">
        <v>3.45</v>
      </c>
    </row>
    <row r="298" spans="1:15" ht="16.5">
      <c r="A298" s="180" t="s">
        <v>82</v>
      </c>
      <c r="B298" s="180"/>
      <c r="C298" s="160">
        <v>400</v>
      </c>
      <c r="D298" s="159">
        <v>5.07</v>
      </c>
      <c r="E298" s="159">
        <v>5.41</v>
      </c>
      <c r="F298" s="159">
        <v>55.67</v>
      </c>
      <c r="G298" s="159">
        <v>295.93</v>
      </c>
      <c r="H298" s="159">
        <v>0.13</v>
      </c>
      <c r="I298" s="159">
        <v>37.6</v>
      </c>
      <c r="J298" s="159">
        <v>28.1</v>
      </c>
      <c r="K298" s="159">
        <v>2.59</v>
      </c>
      <c r="L298" s="159">
        <v>87.08</v>
      </c>
      <c r="M298" s="159">
        <v>86.16</v>
      </c>
      <c r="N298" s="159">
        <v>44.81</v>
      </c>
      <c r="O298" s="159">
        <v>5.31</v>
      </c>
    </row>
    <row r="299" spans="1:15" ht="16.5">
      <c r="A299" s="180" t="s">
        <v>56</v>
      </c>
      <c r="B299" s="180"/>
      <c r="C299" s="158" t="s">
        <v>568</v>
      </c>
      <c r="D299" s="159">
        <v>70.45</v>
      </c>
      <c r="E299" s="159">
        <v>71.07</v>
      </c>
      <c r="F299" s="159">
        <v>268.16</v>
      </c>
      <c r="G299" s="159">
        <v>1989.54</v>
      </c>
      <c r="H299" s="159">
        <v>2.55</v>
      </c>
      <c r="I299" s="159">
        <v>208.52</v>
      </c>
      <c r="J299" s="159">
        <v>1118.01</v>
      </c>
      <c r="K299" s="159">
        <v>18.24</v>
      </c>
      <c r="L299" s="159">
        <v>329.31</v>
      </c>
      <c r="M299" s="159">
        <v>1028.45</v>
      </c>
      <c r="N299" s="159">
        <v>323.91</v>
      </c>
      <c r="O299" s="159">
        <v>24.32</v>
      </c>
    </row>
    <row r="300" spans="1:15" ht="16.5">
      <c r="A300" s="74"/>
      <c r="B300" s="1"/>
      <c r="C300" s="1"/>
      <c r="J300" s="181"/>
      <c r="K300" s="181"/>
      <c r="L300" s="181"/>
      <c r="M300" s="181"/>
      <c r="N300" s="181"/>
      <c r="O300" s="181"/>
    </row>
    <row r="301" spans="1:15" ht="16.5">
      <c r="A301" s="1"/>
      <c r="B301" s="1"/>
      <c r="C301" s="177"/>
      <c r="D301" s="177"/>
      <c r="E301" s="72"/>
      <c r="H301" s="177"/>
      <c r="I301" s="177"/>
      <c r="J301" s="178"/>
      <c r="K301" s="178"/>
      <c r="L301" s="178"/>
      <c r="M301" s="178"/>
      <c r="N301" s="178"/>
      <c r="O301" s="178"/>
    </row>
    <row r="302" spans="1:15" ht="16.5">
      <c r="A302" s="182" t="s">
        <v>30</v>
      </c>
      <c r="B302" s="182" t="s">
        <v>31</v>
      </c>
      <c r="C302" s="182" t="s">
        <v>32</v>
      </c>
      <c r="D302" s="185" t="s">
        <v>33</v>
      </c>
      <c r="E302" s="185"/>
      <c r="F302" s="185"/>
      <c r="G302" s="182" t="s">
        <v>34</v>
      </c>
      <c r="H302" s="185" t="s">
        <v>35</v>
      </c>
      <c r="I302" s="185"/>
      <c r="J302" s="185"/>
      <c r="K302" s="185"/>
      <c r="L302" s="185" t="s">
        <v>36</v>
      </c>
      <c r="M302" s="185"/>
      <c r="N302" s="185"/>
      <c r="O302" s="185"/>
    </row>
    <row r="303" spans="1:15" ht="16.5">
      <c r="A303" s="183"/>
      <c r="B303" s="184"/>
      <c r="C303" s="183"/>
      <c r="D303" s="65" t="s">
        <v>37</v>
      </c>
      <c r="E303" s="65" t="s">
        <v>38</v>
      </c>
      <c r="F303" s="65" t="s">
        <v>39</v>
      </c>
      <c r="G303" s="183"/>
      <c r="H303" s="65" t="s">
        <v>40</v>
      </c>
      <c r="I303" s="65" t="s">
        <v>41</v>
      </c>
      <c r="J303" s="65" t="s">
        <v>42</v>
      </c>
      <c r="K303" s="65" t="s">
        <v>43</v>
      </c>
      <c r="L303" s="65" t="s">
        <v>44</v>
      </c>
      <c r="M303" s="65" t="s">
        <v>45</v>
      </c>
      <c r="N303" s="65" t="s">
        <v>46</v>
      </c>
      <c r="O303" s="65" t="s">
        <v>47</v>
      </c>
    </row>
    <row r="304" spans="1:15" s="4" customFormat="1" ht="16.5">
      <c r="A304" s="66">
        <v>1</v>
      </c>
      <c r="B304" s="66">
        <v>2</v>
      </c>
      <c r="C304" s="66">
        <v>3</v>
      </c>
      <c r="D304" s="66">
        <v>4</v>
      </c>
      <c r="E304" s="66">
        <v>5</v>
      </c>
      <c r="F304" s="66">
        <v>6</v>
      </c>
      <c r="G304" s="66">
        <v>7</v>
      </c>
      <c r="H304" s="66">
        <v>8</v>
      </c>
      <c r="I304" s="66">
        <v>9</v>
      </c>
      <c r="J304" s="66">
        <v>10</v>
      </c>
      <c r="K304" s="66">
        <v>11</v>
      </c>
      <c r="L304" s="66">
        <v>12</v>
      </c>
      <c r="M304" s="66">
        <v>13</v>
      </c>
      <c r="N304" s="66">
        <v>14</v>
      </c>
      <c r="O304" s="66">
        <v>15</v>
      </c>
    </row>
    <row r="305" spans="1:15" s="4" customFormat="1" ht="16.5">
      <c r="A305" s="75" t="s">
        <v>27</v>
      </c>
      <c r="B305" s="190" t="s">
        <v>28</v>
      </c>
      <c r="C305" s="190"/>
      <c r="D305" s="190"/>
      <c r="E305" s="190"/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</row>
    <row r="306" spans="1:15" s="4" customFormat="1" ht="16.5">
      <c r="A306" s="75" t="s">
        <v>29</v>
      </c>
      <c r="B306" s="190">
        <v>3</v>
      </c>
      <c r="C306" s="190"/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</row>
    <row r="307" spans="1:15" s="4" customFormat="1" ht="16.5">
      <c r="A307" s="179" t="s">
        <v>48</v>
      </c>
      <c r="B307" s="179"/>
      <c r="C307" s="179"/>
      <c r="D307" s="179"/>
      <c r="E307" s="179"/>
      <c r="F307" s="179"/>
      <c r="G307" s="179"/>
      <c r="H307" s="179"/>
      <c r="I307" s="179"/>
      <c r="J307" s="179"/>
      <c r="K307" s="179"/>
      <c r="L307" s="179"/>
      <c r="M307" s="179"/>
      <c r="N307" s="179"/>
      <c r="O307" s="179"/>
    </row>
    <row r="308" spans="1:15" s="4" customFormat="1" ht="16.5">
      <c r="A308" s="67" t="s">
        <v>387</v>
      </c>
      <c r="B308" s="68" t="s">
        <v>325</v>
      </c>
      <c r="C308" s="159">
        <v>100</v>
      </c>
      <c r="D308" s="159">
        <v>15.94</v>
      </c>
      <c r="E308" s="159">
        <v>15.45</v>
      </c>
      <c r="F308" s="159">
        <v>10.49</v>
      </c>
      <c r="G308" s="159">
        <v>245.36</v>
      </c>
      <c r="H308" s="159">
        <v>0.72</v>
      </c>
      <c r="I308" s="159">
        <v>2.42</v>
      </c>
      <c r="J308" s="159">
        <v>30.4</v>
      </c>
      <c r="K308" s="159">
        <v>1.83</v>
      </c>
      <c r="L308" s="159">
        <v>18.04</v>
      </c>
      <c r="M308" s="159">
        <v>144.52</v>
      </c>
      <c r="N308" s="159">
        <v>22.39</v>
      </c>
      <c r="O308" s="159">
        <v>1.48</v>
      </c>
    </row>
    <row r="309" spans="1:15" s="4" customFormat="1" ht="16.5">
      <c r="A309" s="67" t="s">
        <v>388</v>
      </c>
      <c r="B309" s="68" t="s">
        <v>326</v>
      </c>
      <c r="C309" s="159">
        <v>180</v>
      </c>
      <c r="D309" s="159">
        <v>3.59</v>
      </c>
      <c r="E309" s="159">
        <v>7.51</v>
      </c>
      <c r="F309" s="159">
        <v>21.19</v>
      </c>
      <c r="G309" s="159">
        <v>167.92</v>
      </c>
      <c r="H309" s="159">
        <v>0.16</v>
      </c>
      <c r="I309" s="159">
        <v>45.8</v>
      </c>
      <c r="J309" s="159">
        <v>844.08</v>
      </c>
      <c r="K309" s="159">
        <v>3.46</v>
      </c>
      <c r="L309" s="159">
        <v>52.24</v>
      </c>
      <c r="M309" s="159">
        <v>100.96</v>
      </c>
      <c r="N309" s="159">
        <v>48.07</v>
      </c>
      <c r="O309" s="159">
        <v>1.6</v>
      </c>
    </row>
    <row r="310" spans="1:15" ht="16.5">
      <c r="A310" s="69" t="s">
        <v>221</v>
      </c>
      <c r="B310" s="68" t="s">
        <v>11</v>
      </c>
      <c r="C310" s="159">
        <v>200</v>
      </c>
      <c r="D310" s="159">
        <v>0.26</v>
      </c>
      <c r="E310" s="159">
        <v>0.03</v>
      </c>
      <c r="F310" s="159">
        <v>11.26</v>
      </c>
      <c r="G310" s="159">
        <v>47.79</v>
      </c>
      <c r="H310" s="157"/>
      <c r="I310" s="159">
        <v>2.9</v>
      </c>
      <c r="J310" s="159">
        <v>0.5</v>
      </c>
      <c r="K310" s="159">
        <v>0.01</v>
      </c>
      <c r="L310" s="159">
        <v>8.08</v>
      </c>
      <c r="M310" s="159">
        <v>9.78</v>
      </c>
      <c r="N310" s="159">
        <v>5.24</v>
      </c>
      <c r="O310" s="159">
        <v>0.9</v>
      </c>
    </row>
    <row r="311" spans="1:15" s="4" customFormat="1" ht="16.5">
      <c r="A311" s="67"/>
      <c r="B311" s="68" t="s">
        <v>117</v>
      </c>
      <c r="C311" s="159">
        <v>60</v>
      </c>
      <c r="D311" s="159">
        <v>4.74</v>
      </c>
      <c r="E311" s="159">
        <v>0.6</v>
      </c>
      <c r="F311" s="159">
        <v>28.98</v>
      </c>
      <c r="G311" s="159">
        <v>141</v>
      </c>
      <c r="H311" s="159">
        <v>0.1</v>
      </c>
      <c r="I311" s="157"/>
      <c r="J311" s="157"/>
      <c r="K311" s="159">
        <v>0.78</v>
      </c>
      <c r="L311" s="159">
        <v>13.8</v>
      </c>
      <c r="M311" s="159">
        <v>52.2</v>
      </c>
      <c r="N311" s="159">
        <v>19.8</v>
      </c>
      <c r="O311" s="159">
        <v>1.2</v>
      </c>
    </row>
    <row r="312" spans="1:15" s="4" customFormat="1" ht="16.5">
      <c r="A312" s="69" t="s">
        <v>222</v>
      </c>
      <c r="B312" s="68" t="s">
        <v>51</v>
      </c>
      <c r="C312" s="159">
        <v>100</v>
      </c>
      <c r="D312" s="159">
        <v>0.4</v>
      </c>
      <c r="E312" s="159">
        <v>0.4</v>
      </c>
      <c r="F312" s="159">
        <v>9.8</v>
      </c>
      <c r="G312" s="159">
        <v>47</v>
      </c>
      <c r="H312" s="159">
        <v>0.03</v>
      </c>
      <c r="I312" s="159">
        <v>10</v>
      </c>
      <c r="J312" s="159">
        <v>5</v>
      </c>
      <c r="K312" s="159">
        <v>0.2</v>
      </c>
      <c r="L312" s="159">
        <v>16</v>
      </c>
      <c r="M312" s="159">
        <v>11</v>
      </c>
      <c r="N312" s="159">
        <v>9</v>
      </c>
      <c r="O312" s="159">
        <v>2.2</v>
      </c>
    </row>
    <row r="313" spans="1:15" s="4" customFormat="1" ht="16.5">
      <c r="A313" s="180" t="s">
        <v>52</v>
      </c>
      <c r="B313" s="180"/>
      <c r="C313" s="160">
        <v>640</v>
      </c>
      <c r="D313" s="159">
        <v>24.93</v>
      </c>
      <c r="E313" s="159">
        <v>23.99</v>
      </c>
      <c r="F313" s="159">
        <v>81.72</v>
      </c>
      <c r="G313" s="159">
        <v>649.07</v>
      </c>
      <c r="H313" s="159">
        <v>1.01</v>
      </c>
      <c r="I313" s="159">
        <v>61.12</v>
      </c>
      <c r="J313" s="159">
        <v>879.98</v>
      </c>
      <c r="K313" s="159">
        <v>6.28</v>
      </c>
      <c r="L313" s="159">
        <v>108.16</v>
      </c>
      <c r="M313" s="159">
        <v>318.46</v>
      </c>
      <c r="N313" s="159">
        <v>104.5</v>
      </c>
      <c r="O313" s="159">
        <v>7.38</v>
      </c>
    </row>
    <row r="314" spans="1:15" s="4" customFormat="1" ht="16.5">
      <c r="A314" s="179" t="s">
        <v>13</v>
      </c>
      <c r="B314" s="179"/>
      <c r="C314" s="179"/>
      <c r="D314" s="179"/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</row>
    <row r="315" spans="1:15" s="4" customFormat="1" ht="16.5" customHeight="1">
      <c r="A315" s="69" t="s">
        <v>410</v>
      </c>
      <c r="B315" s="68" t="s">
        <v>203</v>
      </c>
      <c r="C315" s="159">
        <v>100</v>
      </c>
      <c r="D315" s="159">
        <v>5.75</v>
      </c>
      <c r="E315" s="159">
        <v>11.22</v>
      </c>
      <c r="F315" s="159">
        <v>11.42</v>
      </c>
      <c r="G315" s="159">
        <v>169.83</v>
      </c>
      <c r="H315" s="159">
        <v>0.08</v>
      </c>
      <c r="I315" s="159">
        <v>14</v>
      </c>
      <c r="J315" s="159">
        <v>9.6</v>
      </c>
      <c r="K315" s="159">
        <v>3.43</v>
      </c>
      <c r="L315" s="159">
        <v>25</v>
      </c>
      <c r="M315" s="159">
        <v>98.23</v>
      </c>
      <c r="N315" s="159">
        <v>33.85</v>
      </c>
      <c r="O315" s="159">
        <v>0.98</v>
      </c>
    </row>
    <row r="316" spans="1:15" ht="33">
      <c r="A316" s="67" t="s">
        <v>239</v>
      </c>
      <c r="B316" s="68" t="s">
        <v>549</v>
      </c>
      <c r="C316" s="157">
        <v>270</v>
      </c>
      <c r="D316" s="157">
        <v>7.58</v>
      </c>
      <c r="E316" s="157">
        <v>7.75</v>
      </c>
      <c r="F316" s="157">
        <v>12.98</v>
      </c>
      <c r="G316" s="157">
        <v>151.2</v>
      </c>
      <c r="H316" s="157">
        <v>0.09</v>
      </c>
      <c r="I316" s="157">
        <v>20.3</v>
      </c>
      <c r="J316" s="157">
        <v>206.48</v>
      </c>
      <c r="K316" s="157">
        <v>2.38</v>
      </c>
      <c r="L316" s="157">
        <v>37.12</v>
      </c>
      <c r="M316" s="157">
        <v>101.59</v>
      </c>
      <c r="N316" s="157">
        <v>29.650000000000002</v>
      </c>
      <c r="O316" s="157">
        <v>1.35</v>
      </c>
    </row>
    <row r="317" spans="1:15" ht="16.5">
      <c r="A317" s="67" t="s">
        <v>259</v>
      </c>
      <c r="B317" s="68" t="s">
        <v>559</v>
      </c>
      <c r="C317" s="157">
        <v>120</v>
      </c>
      <c r="D317" s="157">
        <v>12.09</v>
      </c>
      <c r="E317" s="157">
        <v>15.69</v>
      </c>
      <c r="F317" s="157">
        <v>14.68</v>
      </c>
      <c r="G317" s="157">
        <v>249.06</v>
      </c>
      <c r="H317" s="157">
        <v>0.41000000000000003</v>
      </c>
      <c r="I317" s="157">
        <v>4.050000000000001</v>
      </c>
      <c r="J317" s="157">
        <v>200</v>
      </c>
      <c r="K317" s="157">
        <v>1.57</v>
      </c>
      <c r="L317" s="157">
        <v>24.259999999999998</v>
      </c>
      <c r="M317" s="157">
        <v>151.79</v>
      </c>
      <c r="N317" s="157">
        <v>32.59</v>
      </c>
      <c r="O317" s="157">
        <v>2.1100000000000003</v>
      </c>
    </row>
    <row r="318" spans="1:15" ht="16.5">
      <c r="A318" s="69" t="s">
        <v>403</v>
      </c>
      <c r="B318" s="68" t="s">
        <v>379</v>
      </c>
      <c r="C318" s="159">
        <v>180</v>
      </c>
      <c r="D318" s="159">
        <v>7.81</v>
      </c>
      <c r="E318" s="159">
        <v>7.04</v>
      </c>
      <c r="F318" s="159">
        <v>35.4</v>
      </c>
      <c r="G318" s="159">
        <v>235.86</v>
      </c>
      <c r="H318" s="159">
        <v>0.27</v>
      </c>
      <c r="I318" s="157"/>
      <c r="J318" s="159">
        <v>1.24</v>
      </c>
      <c r="K318" s="159">
        <v>1.1</v>
      </c>
      <c r="L318" s="159">
        <v>13.5</v>
      </c>
      <c r="M318" s="159">
        <v>185.09</v>
      </c>
      <c r="N318" s="159">
        <v>124.07</v>
      </c>
      <c r="O318" s="159">
        <v>4.18</v>
      </c>
    </row>
    <row r="319" spans="1:15" ht="16.5">
      <c r="A319" s="69" t="s">
        <v>226</v>
      </c>
      <c r="B319" s="68" t="s">
        <v>380</v>
      </c>
      <c r="C319" s="159">
        <v>200</v>
      </c>
      <c r="D319" s="159">
        <v>0.59</v>
      </c>
      <c r="E319" s="159">
        <v>0.05</v>
      </c>
      <c r="F319" s="159">
        <v>18.58</v>
      </c>
      <c r="G319" s="159">
        <v>77.94</v>
      </c>
      <c r="H319" s="159">
        <v>0.02</v>
      </c>
      <c r="I319" s="159">
        <v>0.6</v>
      </c>
      <c r="J319" s="157"/>
      <c r="K319" s="159">
        <v>0.83</v>
      </c>
      <c r="L319" s="159">
        <v>24.33</v>
      </c>
      <c r="M319" s="159">
        <v>21.9</v>
      </c>
      <c r="N319" s="159">
        <v>15.75</v>
      </c>
      <c r="O319" s="159">
        <v>0.51</v>
      </c>
    </row>
    <row r="320" spans="1:15" ht="16.5">
      <c r="A320" s="67"/>
      <c r="B320" s="68" t="s">
        <v>117</v>
      </c>
      <c r="C320" s="159">
        <v>30</v>
      </c>
      <c r="D320" s="159">
        <v>2.37</v>
      </c>
      <c r="E320" s="159">
        <v>0.3</v>
      </c>
      <c r="F320" s="159">
        <v>14.49</v>
      </c>
      <c r="G320" s="159">
        <v>70.5</v>
      </c>
      <c r="H320" s="159">
        <v>0.05</v>
      </c>
      <c r="I320" s="157"/>
      <c r="J320" s="157"/>
      <c r="K320" s="159">
        <v>0.39</v>
      </c>
      <c r="L320" s="159">
        <v>6.9</v>
      </c>
      <c r="M320" s="159">
        <v>26.1</v>
      </c>
      <c r="N320" s="159">
        <v>9.9</v>
      </c>
      <c r="O320" s="159">
        <v>0.6</v>
      </c>
    </row>
    <row r="321" spans="1:15" ht="16.5">
      <c r="A321" s="67"/>
      <c r="B321" s="68" t="s">
        <v>170</v>
      </c>
      <c r="C321" s="159">
        <v>50</v>
      </c>
      <c r="D321" s="159">
        <v>3.3</v>
      </c>
      <c r="E321" s="159">
        <v>0.6</v>
      </c>
      <c r="F321" s="159">
        <v>19.82</v>
      </c>
      <c r="G321" s="159">
        <v>99</v>
      </c>
      <c r="H321" s="159">
        <v>0.09</v>
      </c>
      <c r="I321" s="157"/>
      <c r="J321" s="157"/>
      <c r="K321" s="159">
        <v>0.7</v>
      </c>
      <c r="L321" s="159">
        <v>14.5</v>
      </c>
      <c r="M321" s="159">
        <v>75</v>
      </c>
      <c r="N321" s="159">
        <v>23.5</v>
      </c>
      <c r="O321" s="159">
        <v>1.95</v>
      </c>
    </row>
    <row r="322" spans="1:15" ht="16.5">
      <c r="A322" s="69" t="s">
        <v>222</v>
      </c>
      <c r="B322" s="68" t="s">
        <v>58</v>
      </c>
      <c r="C322" s="159">
        <v>100</v>
      </c>
      <c r="D322" s="159">
        <v>0.4</v>
      </c>
      <c r="E322" s="159">
        <v>0.3</v>
      </c>
      <c r="F322" s="159">
        <v>10.3</v>
      </c>
      <c r="G322" s="159">
        <v>47</v>
      </c>
      <c r="H322" s="159">
        <v>0.02</v>
      </c>
      <c r="I322" s="159">
        <v>5</v>
      </c>
      <c r="J322" s="159">
        <v>2</v>
      </c>
      <c r="K322" s="159">
        <v>0.4</v>
      </c>
      <c r="L322" s="159">
        <v>19</v>
      </c>
      <c r="M322" s="159">
        <v>16</v>
      </c>
      <c r="N322" s="159">
        <v>12</v>
      </c>
      <c r="O322" s="159">
        <v>2.3</v>
      </c>
    </row>
    <row r="323" spans="1:15" ht="16.5">
      <c r="A323" s="180" t="s">
        <v>55</v>
      </c>
      <c r="B323" s="180"/>
      <c r="C323" s="158" t="s">
        <v>567</v>
      </c>
      <c r="D323" s="159">
        <v>39.89</v>
      </c>
      <c r="E323" s="159">
        <v>42.95</v>
      </c>
      <c r="F323" s="159">
        <v>137.67</v>
      </c>
      <c r="G323" s="159">
        <v>1100.39</v>
      </c>
      <c r="H323" s="159">
        <v>1.03</v>
      </c>
      <c r="I323" s="159">
        <v>43.95</v>
      </c>
      <c r="J323" s="159">
        <v>419.32</v>
      </c>
      <c r="K323" s="159">
        <v>10.8</v>
      </c>
      <c r="L323" s="159">
        <v>164.61</v>
      </c>
      <c r="M323" s="159">
        <v>675.7</v>
      </c>
      <c r="N323" s="159">
        <v>281.31</v>
      </c>
      <c r="O323" s="159">
        <v>13.98</v>
      </c>
    </row>
    <row r="324" spans="1:15" ht="16.5">
      <c r="A324" s="179" t="s">
        <v>14</v>
      </c>
      <c r="B324" s="179"/>
      <c r="C324" s="179"/>
      <c r="D324" s="179"/>
      <c r="E324" s="179"/>
      <c r="F324" s="179"/>
      <c r="G324" s="179"/>
      <c r="H324" s="179"/>
      <c r="I324" s="179"/>
      <c r="J324" s="179"/>
      <c r="K324" s="179"/>
      <c r="L324" s="179"/>
      <c r="M324" s="179"/>
      <c r="N324" s="179"/>
      <c r="O324" s="179"/>
    </row>
    <row r="325" spans="1:15" ht="16.5">
      <c r="A325" s="69" t="s">
        <v>408</v>
      </c>
      <c r="B325" s="68" t="s">
        <v>381</v>
      </c>
      <c r="C325" s="159">
        <v>50</v>
      </c>
      <c r="D325" s="159">
        <v>4.52</v>
      </c>
      <c r="E325" s="159">
        <v>4.93</v>
      </c>
      <c r="F325" s="159">
        <v>27.89</v>
      </c>
      <c r="G325" s="159">
        <v>173.9</v>
      </c>
      <c r="H325" s="159">
        <v>0.11</v>
      </c>
      <c r="I325" s="159">
        <v>0.07</v>
      </c>
      <c r="J325" s="159">
        <v>5.2</v>
      </c>
      <c r="K325" s="159">
        <v>1.01</v>
      </c>
      <c r="L325" s="159">
        <v>124.26</v>
      </c>
      <c r="M325" s="159">
        <v>94.52</v>
      </c>
      <c r="N325" s="159">
        <v>36.08</v>
      </c>
      <c r="O325" s="159">
        <v>1.14</v>
      </c>
    </row>
    <row r="326" spans="1:15" ht="16.5">
      <c r="A326" s="67" t="s">
        <v>390</v>
      </c>
      <c r="B326" s="68" t="s">
        <v>65</v>
      </c>
      <c r="C326" s="159">
        <v>200</v>
      </c>
      <c r="D326" s="159">
        <v>0.25</v>
      </c>
      <c r="E326" s="159">
        <v>0.06</v>
      </c>
      <c r="F326" s="159">
        <v>11.62</v>
      </c>
      <c r="G326" s="159">
        <v>48.63</v>
      </c>
      <c r="H326" s="157"/>
      <c r="I326" s="159">
        <v>1.15</v>
      </c>
      <c r="J326" s="159">
        <v>1.06</v>
      </c>
      <c r="K326" s="159">
        <v>0.07</v>
      </c>
      <c r="L326" s="159">
        <v>7.03</v>
      </c>
      <c r="M326" s="159">
        <v>9.36</v>
      </c>
      <c r="N326" s="159">
        <v>4.89</v>
      </c>
      <c r="O326" s="159">
        <v>0.88</v>
      </c>
    </row>
    <row r="327" spans="1:15" ht="16.5">
      <c r="A327" s="67" t="s">
        <v>222</v>
      </c>
      <c r="B327" s="68" t="s">
        <v>171</v>
      </c>
      <c r="C327" s="159">
        <v>150</v>
      </c>
      <c r="D327" s="159">
        <v>1.35</v>
      </c>
      <c r="E327" s="159">
        <v>0.3</v>
      </c>
      <c r="F327" s="159">
        <v>12.15</v>
      </c>
      <c r="G327" s="159">
        <v>64.5</v>
      </c>
      <c r="H327" s="159">
        <v>0.06</v>
      </c>
      <c r="I327" s="159">
        <v>90</v>
      </c>
      <c r="J327" s="159">
        <v>12</v>
      </c>
      <c r="K327" s="159">
        <v>0.3</v>
      </c>
      <c r="L327" s="159">
        <v>51</v>
      </c>
      <c r="M327" s="159">
        <v>34.5</v>
      </c>
      <c r="N327" s="159">
        <v>19.5</v>
      </c>
      <c r="O327" s="159">
        <v>0.45</v>
      </c>
    </row>
    <row r="328" spans="1:15" ht="16.5">
      <c r="A328" s="180" t="s">
        <v>82</v>
      </c>
      <c r="B328" s="180"/>
      <c r="C328" s="160">
        <v>400</v>
      </c>
      <c r="D328" s="159">
        <v>6.12</v>
      </c>
      <c r="E328" s="159">
        <v>5.29</v>
      </c>
      <c r="F328" s="159">
        <v>51.66</v>
      </c>
      <c r="G328" s="159">
        <v>287.03</v>
      </c>
      <c r="H328" s="159">
        <v>0.17</v>
      </c>
      <c r="I328" s="159">
        <v>91.22</v>
      </c>
      <c r="J328" s="159">
        <v>18.26</v>
      </c>
      <c r="K328" s="159">
        <v>1.38</v>
      </c>
      <c r="L328" s="159">
        <v>182.29</v>
      </c>
      <c r="M328" s="159">
        <v>138.38</v>
      </c>
      <c r="N328" s="159">
        <v>60.47</v>
      </c>
      <c r="O328" s="159">
        <v>2.47</v>
      </c>
    </row>
    <row r="329" spans="1:15" ht="16.5">
      <c r="A329" s="180" t="s">
        <v>56</v>
      </c>
      <c r="B329" s="180"/>
      <c r="C329" s="158" t="s">
        <v>565</v>
      </c>
      <c r="D329" s="159">
        <v>70.94</v>
      </c>
      <c r="E329" s="159">
        <v>72.23</v>
      </c>
      <c r="F329" s="159">
        <v>271.05</v>
      </c>
      <c r="G329" s="159">
        <v>2036.49</v>
      </c>
      <c r="H329" s="159">
        <v>2.21</v>
      </c>
      <c r="I329" s="159">
        <v>196.29</v>
      </c>
      <c r="J329" s="159">
        <v>1317.56</v>
      </c>
      <c r="K329" s="159">
        <v>18.46</v>
      </c>
      <c r="L329" s="159">
        <v>455.06</v>
      </c>
      <c r="M329" s="159">
        <v>1132.54</v>
      </c>
      <c r="N329" s="159">
        <v>446.28</v>
      </c>
      <c r="O329" s="159">
        <v>23.83</v>
      </c>
    </row>
    <row r="330" spans="1:15" ht="16.5">
      <c r="A330" s="74"/>
      <c r="B330" s="1"/>
      <c r="C330" s="1"/>
      <c r="J330" s="181"/>
      <c r="K330" s="181"/>
      <c r="L330" s="181"/>
      <c r="M330" s="181"/>
      <c r="N330" s="181"/>
      <c r="O330" s="181"/>
    </row>
    <row r="331" spans="1:15" ht="16.5">
      <c r="A331" s="1"/>
      <c r="B331" s="1"/>
      <c r="C331" s="177"/>
      <c r="D331" s="177"/>
      <c r="E331" s="72"/>
      <c r="H331" s="177"/>
      <c r="I331" s="177"/>
      <c r="J331" s="178"/>
      <c r="K331" s="178"/>
      <c r="L331" s="178"/>
      <c r="M331" s="178"/>
      <c r="N331" s="178"/>
      <c r="O331" s="178"/>
    </row>
    <row r="332" spans="1:15" ht="16.5">
      <c r="A332" s="182" t="s">
        <v>30</v>
      </c>
      <c r="B332" s="182" t="s">
        <v>31</v>
      </c>
      <c r="C332" s="182" t="s">
        <v>32</v>
      </c>
      <c r="D332" s="185" t="s">
        <v>33</v>
      </c>
      <c r="E332" s="185"/>
      <c r="F332" s="185"/>
      <c r="G332" s="182" t="s">
        <v>34</v>
      </c>
      <c r="H332" s="185" t="s">
        <v>35</v>
      </c>
      <c r="I332" s="185"/>
      <c r="J332" s="185"/>
      <c r="K332" s="185"/>
      <c r="L332" s="185" t="s">
        <v>36</v>
      </c>
      <c r="M332" s="185"/>
      <c r="N332" s="185"/>
      <c r="O332" s="185"/>
    </row>
    <row r="333" spans="1:15" ht="16.5">
      <c r="A333" s="183"/>
      <c r="B333" s="184"/>
      <c r="C333" s="183"/>
      <c r="D333" s="65" t="s">
        <v>37</v>
      </c>
      <c r="E333" s="65" t="s">
        <v>38</v>
      </c>
      <c r="F333" s="65" t="s">
        <v>39</v>
      </c>
      <c r="G333" s="183"/>
      <c r="H333" s="65" t="s">
        <v>40</v>
      </c>
      <c r="I333" s="65" t="s">
        <v>41</v>
      </c>
      <c r="J333" s="65" t="s">
        <v>42</v>
      </c>
      <c r="K333" s="65" t="s">
        <v>43</v>
      </c>
      <c r="L333" s="65" t="s">
        <v>44</v>
      </c>
      <c r="M333" s="65" t="s">
        <v>45</v>
      </c>
      <c r="N333" s="65" t="s">
        <v>46</v>
      </c>
      <c r="O333" s="65" t="s">
        <v>47</v>
      </c>
    </row>
    <row r="334" spans="1:15" ht="16.5">
      <c r="A334" s="66">
        <v>1</v>
      </c>
      <c r="B334" s="66">
        <v>2</v>
      </c>
      <c r="C334" s="66">
        <v>3</v>
      </c>
      <c r="D334" s="66">
        <v>4</v>
      </c>
      <c r="E334" s="66">
        <v>5</v>
      </c>
      <c r="F334" s="66">
        <v>6</v>
      </c>
      <c r="G334" s="66">
        <v>7</v>
      </c>
      <c r="H334" s="66">
        <v>8</v>
      </c>
      <c r="I334" s="66">
        <v>9</v>
      </c>
      <c r="J334" s="66">
        <v>10</v>
      </c>
      <c r="K334" s="66">
        <v>11</v>
      </c>
      <c r="L334" s="66">
        <v>12</v>
      </c>
      <c r="M334" s="66">
        <v>13</v>
      </c>
      <c r="N334" s="66">
        <v>14</v>
      </c>
      <c r="O334" s="66">
        <v>15</v>
      </c>
    </row>
    <row r="335" spans="1:15" ht="16.5">
      <c r="A335" s="75" t="s">
        <v>27</v>
      </c>
      <c r="B335" s="190" t="s">
        <v>57</v>
      </c>
      <c r="C335" s="190"/>
      <c r="D335" s="190"/>
      <c r="E335" s="190"/>
      <c r="F335" s="190"/>
      <c r="G335" s="190"/>
      <c r="H335" s="190"/>
      <c r="I335" s="190"/>
      <c r="J335" s="190"/>
      <c r="K335" s="190"/>
      <c r="L335" s="190"/>
      <c r="M335" s="190"/>
      <c r="N335" s="190"/>
      <c r="O335" s="190"/>
    </row>
    <row r="336" spans="1:15" ht="16.5">
      <c r="A336" s="75" t="s">
        <v>29</v>
      </c>
      <c r="B336" s="190">
        <v>3</v>
      </c>
      <c r="C336" s="190"/>
      <c r="D336" s="190"/>
      <c r="E336" s="190"/>
      <c r="F336" s="190"/>
      <c r="G336" s="190"/>
      <c r="H336" s="190"/>
      <c r="I336" s="190"/>
      <c r="J336" s="190"/>
      <c r="K336" s="190"/>
      <c r="L336" s="190"/>
      <c r="M336" s="190"/>
      <c r="N336" s="190"/>
      <c r="O336" s="190"/>
    </row>
    <row r="337" spans="1:15" s="4" customFormat="1" ht="16.5">
      <c r="A337" s="179" t="s">
        <v>48</v>
      </c>
      <c r="B337" s="179"/>
      <c r="C337" s="179"/>
      <c r="D337" s="179"/>
      <c r="E337" s="179"/>
      <c r="F337" s="179"/>
      <c r="G337" s="179"/>
      <c r="H337" s="179"/>
      <c r="I337" s="179"/>
      <c r="J337" s="179"/>
      <c r="K337" s="179"/>
      <c r="L337" s="179"/>
      <c r="M337" s="179"/>
      <c r="N337" s="179"/>
      <c r="O337" s="179"/>
    </row>
    <row r="338" spans="1:15" s="4" customFormat="1" ht="16.5">
      <c r="A338" s="67" t="s">
        <v>400</v>
      </c>
      <c r="B338" s="68" t="s">
        <v>307</v>
      </c>
      <c r="C338" s="159">
        <v>200</v>
      </c>
      <c r="D338" s="159">
        <v>15.28</v>
      </c>
      <c r="E338" s="159">
        <v>24</v>
      </c>
      <c r="F338" s="159">
        <v>21.73</v>
      </c>
      <c r="G338" s="159">
        <v>364.21</v>
      </c>
      <c r="H338" s="159">
        <v>0.22</v>
      </c>
      <c r="I338" s="159">
        <v>25.8</v>
      </c>
      <c r="J338" s="159">
        <v>263.87</v>
      </c>
      <c r="K338" s="159">
        <v>6.01</v>
      </c>
      <c r="L338" s="159">
        <v>71.58</v>
      </c>
      <c r="M338" s="159">
        <v>267.82</v>
      </c>
      <c r="N338" s="159">
        <v>41.89</v>
      </c>
      <c r="O338" s="159">
        <v>3.69</v>
      </c>
    </row>
    <row r="339" spans="1:15" s="4" customFormat="1" ht="16.5">
      <c r="A339" s="70" t="s">
        <v>389</v>
      </c>
      <c r="B339" s="68" t="s">
        <v>360</v>
      </c>
      <c r="C339" s="159">
        <v>60</v>
      </c>
      <c r="D339" s="159">
        <v>0.66</v>
      </c>
      <c r="E339" s="159">
        <v>0.12</v>
      </c>
      <c r="F339" s="159">
        <v>2.28</v>
      </c>
      <c r="G339" s="159">
        <v>14.4</v>
      </c>
      <c r="H339" s="159">
        <v>0.04</v>
      </c>
      <c r="I339" s="159">
        <v>15</v>
      </c>
      <c r="J339" s="159">
        <v>79.8</v>
      </c>
      <c r="K339" s="159">
        <v>0.42</v>
      </c>
      <c r="L339" s="159">
        <v>8.4</v>
      </c>
      <c r="M339" s="159">
        <v>15.6</v>
      </c>
      <c r="N339" s="159">
        <v>12</v>
      </c>
      <c r="O339" s="159">
        <v>0.54</v>
      </c>
    </row>
    <row r="340" spans="1:15" s="4" customFormat="1" ht="16.5">
      <c r="A340" s="69" t="s">
        <v>237</v>
      </c>
      <c r="B340" s="68" t="s">
        <v>338</v>
      </c>
      <c r="C340" s="159">
        <v>200</v>
      </c>
      <c r="D340" s="159">
        <v>0.2</v>
      </c>
      <c r="E340" s="159">
        <v>0.02</v>
      </c>
      <c r="F340" s="159">
        <v>11.05</v>
      </c>
      <c r="G340" s="159">
        <v>45.41</v>
      </c>
      <c r="H340" s="157"/>
      <c r="I340" s="159">
        <v>0.1</v>
      </c>
      <c r="J340" s="159">
        <v>0.5</v>
      </c>
      <c r="K340" s="157"/>
      <c r="L340" s="159">
        <v>5.28</v>
      </c>
      <c r="M340" s="159">
        <v>8.24</v>
      </c>
      <c r="N340" s="159">
        <v>4.4</v>
      </c>
      <c r="O340" s="159">
        <v>0.85</v>
      </c>
    </row>
    <row r="341" spans="1:15" ht="16.5">
      <c r="A341" s="67"/>
      <c r="B341" s="68" t="s">
        <v>117</v>
      </c>
      <c r="C341" s="159">
        <v>70</v>
      </c>
      <c r="D341" s="159">
        <v>5.53</v>
      </c>
      <c r="E341" s="159">
        <v>0.7</v>
      </c>
      <c r="F341" s="159">
        <v>33.81</v>
      </c>
      <c r="G341" s="159">
        <v>164.5</v>
      </c>
      <c r="H341" s="159">
        <v>0.11</v>
      </c>
      <c r="I341" s="157"/>
      <c r="J341" s="157"/>
      <c r="K341" s="159">
        <v>0.91</v>
      </c>
      <c r="L341" s="159">
        <v>16.1</v>
      </c>
      <c r="M341" s="159">
        <v>60.9</v>
      </c>
      <c r="N341" s="159">
        <v>23.1</v>
      </c>
      <c r="O341" s="159">
        <v>1.4</v>
      </c>
    </row>
    <row r="342" spans="1:15" ht="16.5">
      <c r="A342" s="69" t="s">
        <v>222</v>
      </c>
      <c r="B342" s="68" t="s">
        <v>58</v>
      </c>
      <c r="C342" s="159">
        <v>100</v>
      </c>
      <c r="D342" s="159">
        <v>0.4</v>
      </c>
      <c r="E342" s="159">
        <v>0.3</v>
      </c>
      <c r="F342" s="159">
        <v>10.3</v>
      </c>
      <c r="G342" s="159">
        <v>47</v>
      </c>
      <c r="H342" s="159">
        <v>0.02</v>
      </c>
      <c r="I342" s="159">
        <v>5</v>
      </c>
      <c r="J342" s="159">
        <v>2</v>
      </c>
      <c r="K342" s="159">
        <v>0.4</v>
      </c>
      <c r="L342" s="159">
        <v>19</v>
      </c>
      <c r="M342" s="159">
        <v>16</v>
      </c>
      <c r="N342" s="159">
        <v>12</v>
      </c>
      <c r="O342" s="159">
        <v>2.3</v>
      </c>
    </row>
    <row r="343" spans="1:15" s="4" customFormat="1" ht="16.5">
      <c r="A343" s="180" t="s">
        <v>52</v>
      </c>
      <c r="B343" s="180"/>
      <c r="C343" s="160">
        <v>630</v>
      </c>
      <c r="D343" s="159">
        <v>22.07</v>
      </c>
      <c r="E343" s="159">
        <v>25.14</v>
      </c>
      <c r="F343" s="159">
        <v>79.17</v>
      </c>
      <c r="G343" s="159">
        <v>635.52</v>
      </c>
      <c r="H343" s="159">
        <v>0.39</v>
      </c>
      <c r="I343" s="159">
        <v>45.9</v>
      </c>
      <c r="J343" s="159">
        <v>346.17</v>
      </c>
      <c r="K343" s="159">
        <v>7.74</v>
      </c>
      <c r="L343" s="159">
        <v>120.36</v>
      </c>
      <c r="M343" s="159">
        <v>368.56</v>
      </c>
      <c r="N343" s="159">
        <v>93.39</v>
      </c>
      <c r="O343" s="159">
        <v>8.78</v>
      </c>
    </row>
    <row r="344" spans="1:15" s="4" customFormat="1" ht="16.5">
      <c r="A344" s="179" t="s">
        <v>13</v>
      </c>
      <c r="B344" s="179"/>
      <c r="C344" s="179"/>
      <c r="D344" s="179"/>
      <c r="E344" s="179"/>
      <c r="F344" s="179"/>
      <c r="G344" s="179"/>
      <c r="H344" s="179"/>
      <c r="I344" s="179"/>
      <c r="J344" s="179"/>
      <c r="K344" s="179"/>
      <c r="L344" s="179"/>
      <c r="M344" s="179"/>
      <c r="N344" s="179"/>
      <c r="O344" s="179"/>
    </row>
    <row r="345" spans="1:15" s="4" customFormat="1" ht="16.5">
      <c r="A345" s="69" t="s">
        <v>411</v>
      </c>
      <c r="B345" s="68" t="s">
        <v>205</v>
      </c>
      <c r="C345" s="159">
        <v>100</v>
      </c>
      <c r="D345" s="159">
        <v>1.32</v>
      </c>
      <c r="E345" s="159">
        <v>6.15</v>
      </c>
      <c r="F345" s="159">
        <v>8.26</v>
      </c>
      <c r="G345" s="159">
        <v>94.23</v>
      </c>
      <c r="H345" s="159">
        <v>0.05</v>
      </c>
      <c r="I345" s="159">
        <v>8.75</v>
      </c>
      <c r="J345" s="159">
        <v>242.29</v>
      </c>
      <c r="K345" s="159">
        <v>2.06</v>
      </c>
      <c r="L345" s="159">
        <v>28.66</v>
      </c>
      <c r="M345" s="159">
        <v>48.01</v>
      </c>
      <c r="N345" s="159">
        <v>51.07</v>
      </c>
      <c r="O345" s="159">
        <v>3.91</v>
      </c>
    </row>
    <row r="346" spans="1:15" s="4" customFormat="1" ht="33">
      <c r="A346" s="70" t="s">
        <v>258</v>
      </c>
      <c r="B346" s="68" t="s">
        <v>550</v>
      </c>
      <c r="C346" s="157">
        <v>270</v>
      </c>
      <c r="D346" s="157">
        <v>11.23</v>
      </c>
      <c r="E346" s="157">
        <v>8.19</v>
      </c>
      <c r="F346" s="157">
        <v>19.06</v>
      </c>
      <c r="G346" s="157">
        <v>195.45</v>
      </c>
      <c r="H346" s="157">
        <v>0.2</v>
      </c>
      <c r="I346" s="157">
        <v>11.5</v>
      </c>
      <c r="J346" s="157">
        <v>205.98</v>
      </c>
      <c r="K346" s="157">
        <v>2.43</v>
      </c>
      <c r="L346" s="157">
        <v>51.089999999999996</v>
      </c>
      <c r="M346" s="157">
        <v>190.14000000000001</v>
      </c>
      <c r="N346" s="157">
        <v>43.52</v>
      </c>
      <c r="O346" s="157">
        <v>2.0700000000000003</v>
      </c>
    </row>
    <row r="347" spans="1:15" s="4" customFormat="1" ht="33">
      <c r="A347" s="67" t="s">
        <v>282</v>
      </c>
      <c r="B347" s="68" t="s">
        <v>537</v>
      </c>
      <c r="C347" s="157">
        <v>140</v>
      </c>
      <c r="D347" s="157">
        <v>22.18</v>
      </c>
      <c r="E347" s="157">
        <v>14.5</v>
      </c>
      <c r="F347" s="157">
        <v>4.65</v>
      </c>
      <c r="G347" s="157">
        <v>233.98</v>
      </c>
      <c r="H347" s="157">
        <v>0.12</v>
      </c>
      <c r="I347" s="157">
        <v>6.25</v>
      </c>
      <c r="J347" s="157">
        <v>416.52</v>
      </c>
      <c r="K347" s="157">
        <v>2.39</v>
      </c>
      <c r="L347" s="157">
        <v>26.45</v>
      </c>
      <c r="M347" s="157">
        <v>221.25</v>
      </c>
      <c r="N347" s="157">
        <v>35.57</v>
      </c>
      <c r="O347" s="157">
        <v>1.33</v>
      </c>
    </row>
    <row r="348" spans="1:15" ht="16.5">
      <c r="A348" s="69" t="s">
        <v>404</v>
      </c>
      <c r="B348" s="68" t="s">
        <v>177</v>
      </c>
      <c r="C348" s="159">
        <v>180</v>
      </c>
      <c r="D348" s="159">
        <v>3.72</v>
      </c>
      <c r="E348" s="159">
        <v>5.74</v>
      </c>
      <c r="F348" s="159">
        <v>30.32</v>
      </c>
      <c r="G348" s="159">
        <v>188.17</v>
      </c>
      <c r="H348" s="159">
        <v>0.22</v>
      </c>
      <c r="I348" s="159">
        <v>37.2</v>
      </c>
      <c r="J348" s="159">
        <v>5.58</v>
      </c>
      <c r="K348" s="159">
        <v>2.39</v>
      </c>
      <c r="L348" s="159">
        <v>20.07</v>
      </c>
      <c r="M348" s="159">
        <v>108.28</v>
      </c>
      <c r="N348" s="159">
        <v>42.87</v>
      </c>
      <c r="O348" s="159">
        <v>1.69</v>
      </c>
    </row>
    <row r="349" spans="1:15" ht="16.5">
      <c r="A349" s="73"/>
      <c r="B349" s="68" t="s">
        <v>175</v>
      </c>
      <c r="C349" s="159">
        <v>200</v>
      </c>
      <c r="D349" s="159">
        <v>1</v>
      </c>
      <c r="E349" s="159">
        <v>0.2</v>
      </c>
      <c r="F349" s="159">
        <v>20.2</v>
      </c>
      <c r="G349" s="159">
        <v>92</v>
      </c>
      <c r="H349" s="159">
        <v>0.02</v>
      </c>
      <c r="I349" s="159">
        <v>4</v>
      </c>
      <c r="J349" s="157"/>
      <c r="K349" s="159">
        <v>0.2</v>
      </c>
      <c r="L349" s="159">
        <v>14</v>
      </c>
      <c r="M349" s="159">
        <v>14</v>
      </c>
      <c r="N349" s="159">
        <v>8</v>
      </c>
      <c r="O349" s="159">
        <v>2.8</v>
      </c>
    </row>
    <row r="350" spans="1:15" ht="16.5">
      <c r="A350" s="67"/>
      <c r="B350" s="68" t="s">
        <v>117</v>
      </c>
      <c r="C350" s="159">
        <v>30</v>
      </c>
      <c r="D350" s="159">
        <v>2.37</v>
      </c>
      <c r="E350" s="159">
        <v>0.3</v>
      </c>
      <c r="F350" s="159">
        <v>14.49</v>
      </c>
      <c r="G350" s="159">
        <v>70.5</v>
      </c>
      <c r="H350" s="159">
        <v>0.05</v>
      </c>
      <c r="I350" s="157"/>
      <c r="J350" s="157"/>
      <c r="K350" s="159">
        <v>0.39</v>
      </c>
      <c r="L350" s="159">
        <v>6.9</v>
      </c>
      <c r="M350" s="159">
        <v>26.1</v>
      </c>
      <c r="N350" s="159">
        <v>9.9</v>
      </c>
      <c r="O350" s="159">
        <v>0.6</v>
      </c>
    </row>
    <row r="351" spans="1:15" ht="16.5">
      <c r="A351" s="67"/>
      <c r="B351" s="68" t="s">
        <v>170</v>
      </c>
      <c r="C351" s="159">
        <v>50</v>
      </c>
      <c r="D351" s="159">
        <v>3.3</v>
      </c>
      <c r="E351" s="159">
        <v>0.6</v>
      </c>
      <c r="F351" s="159">
        <v>19.82</v>
      </c>
      <c r="G351" s="159">
        <v>99</v>
      </c>
      <c r="H351" s="159">
        <v>0.09</v>
      </c>
      <c r="I351" s="157"/>
      <c r="J351" s="157"/>
      <c r="K351" s="159">
        <v>0.7</v>
      </c>
      <c r="L351" s="159">
        <v>14.5</v>
      </c>
      <c r="M351" s="159">
        <v>75</v>
      </c>
      <c r="N351" s="159">
        <v>23.5</v>
      </c>
      <c r="O351" s="159">
        <v>1.95</v>
      </c>
    </row>
    <row r="352" spans="1:15" ht="16.5">
      <c r="A352" s="69" t="s">
        <v>222</v>
      </c>
      <c r="B352" s="68" t="s">
        <v>51</v>
      </c>
      <c r="C352" s="159">
        <v>100</v>
      </c>
      <c r="D352" s="159">
        <v>0.4</v>
      </c>
      <c r="E352" s="159">
        <v>0.4</v>
      </c>
      <c r="F352" s="159">
        <v>9.8</v>
      </c>
      <c r="G352" s="159">
        <v>47</v>
      </c>
      <c r="H352" s="159">
        <v>0.03</v>
      </c>
      <c r="I352" s="159">
        <v>10</v>
      </c>
      <c r="J352" s="159">
        <v>5</v>
      </c>
      <c r="K352" s="159">
        <v>0.2</v>
      </c>
      <c r="L352" s="159">
        <v>16</v>
      </c>
      <c r="M352" s="159">
        <v>11</v>
      </c>
      <c r="N352" s="159">
        <v>9</v>
      </c>
      <c r="O352" s="159">
        <v>2.2</v>
      </c>
    </row>
    <row r="353" spans="1:15" ht="16.5">
      <c r="A353" s="180" t="s">
        <v>55</v>
      </c>
      <c r="B353" s="180"/>
      <c r="C353" s="158" t="s">
        <v>570</v>
      </c>
      <c r="D353" s="159">
        <v>45.52</v>
      </c>
      <c r="E353" s="159">
        <v>36.08</v>
      </c>
      <c r="F353" s="159">
        <v>126.6</v>
      </c>
      <c r="G353" s="159">
        <v>1020.33</v>
      </c>
      <c r="H353" s="159">
        <v>0.78</v>
      </c>
      <c r="I353" s="159">
        <v>77.7</v>
      </c>
      <c r="J353" s="159">
        <v>875.37</v>
      </c>
      <c r="K353" s="159">
        <v>10.76</v>
      </c>
      <c r="L353" s="159">
        <v>177.67</v>
      </c>
      <c r="M353" s="159">
        <v>693.78</v>
      </c>
      <c r="N353" s="159">
        <v>223.43</v>
      </c>
      <c r="O353" s="159">
        <v>16.55</v>
      </c>
    </row>
    <row r="354" spans="1:15" ht="16.5">
      <c r="A354" s="179" t="s">
        <v>14</v>
      </c>
      <c r="B354" s="179"/>
      <c r="C354" s="179"/>
      <c r="D354" s="179"/>
      <c r="E354" s="179"/>
      <c r="F354" s="179"/>
      <c r="G354" s="179"/>
      <c r="H354" s="179"/>
      <c r="I354" s="179"/>
      <c r="J354" s="179"/>
      <c r="K354" s="179"/>
      <c r="L354" s="179"/>
      <c r="M354" s="179"/>
      <c r="N354" s="179"/>
      <c r="O354" s="179"/>
    </row>
    <row r="355" spans="1:15" ht="16.5">
      <c r="A355" s="69" t="s">
        <v>408</v>
      </c>
      <c r="B355" s="68" t="s">
        <v>382</v>
      </c>
      <c r="C355" s="159">
        <v>50</v>
      </c>
      <c r="D355" s="159">
        <v>4.17</v>
      </c>
      <c r="E355" s="159">
        <v>4.9</v>
      </c>
      <c r="F355" s="159">
        <v>27.72</v>
      </c>
      <c r="G355" s="159">
        <v>171.5</v>
      </c>
      <c r="H355" s="159">
        <v>0.1</v>
      </c>
      <c r="I355" s="157"/>
      <c r="J355" s="159">
        <v>0.09</v>
      </c>
      <c r="K355" s="159">
        <v>1.88</v>
      </c>
      <c r="L355" s="159">
        <v>51.5</v>
      </c>
      <c r="M355" s="159">
        <v>53.41</v>
      </c>
      <c r="N355" s="159">
        <v>21.9</v>
      </c>
      <c r="O355" s="159">
        <v>0.92</v>
      </c>
    </row>
    <row r="356" spans="1:15" ht="16.5">
      <c r="A356" s="69" t="s">
        <v>221</v>
      </c>
      <c r="B356" s="68" t="s">
        <v>11</v>
      </c>
      <c r="C356" s="159">
        <v>200</v>
      </c>
      <c r="D356" s="159">
        <v>0.26</v>
      </c>
      <c r="E356" s="159">
        <v>0.03</v>
      </c>
      <c r="F356" s="159">
        <v>11.26</v>
      </c>
      <c r="G356" s="159">
        <v>47.79</v>
      </c>
      <c r="H356" s="157"/>
      <c r="I356" s="159">
        <v>2.9</v>
      </c>
      <c r="J356" s="159">
        <v>0.5</v>
      </c>
      <c r="K356" s="159">
        <v>0.01</v>
      </c>
      <c r="L356" s="159">
        <v>8.08</v>
      </c>
      <c r="M356" s="159">
        <v>9.78</v>
      </c>
      <c r="N356" s="159">
        <v>5.24</v>
      </c>
      <c r="O356" s="159">
        <v>0.9</v>
      </c>
    </row>
    <row r="357" spans="1:15" ht="16.5">
      <c r="A357" s="67" t="s">
        <v>222</v>
      </c>
      <c r="B357" s="68" t="s">
        <v>67</v>
      </c>
      <c r="C357" s="159">
        <v>150</v>
      </c>
      <c r="D357" s="159">
        <v>0.9</v>
      </c>
      <c r="E357" s="159">
        <v>0.9</v>
      </c>
      <c r="F357" s="159">
        <v>23.1</v>
      </c>
      <c r="G357" s="159">
        <v>108</v>
      </c>
      <c r="H357" s="159">
        <v>0.08</v>
      </c>
      <c r="I357" s="159">
        <v>9</v>
      </c>
      <c r="J357" s="159">
        <v>7.5</v>
      </c>
      <c r="K357" s="159">
        <v>0.6</v>
      </c>
      <c r="L357" s="159">
        <v>45</v>
      </c>
      <c r="M357" s="159">
        <v>33</v>
      </c>
      <c r="N357" s="159">
        <v>25.5</v>
      </c>
      <c r="O357" s="159">
        <v>0.9</v>
      </c>
    </row>
    <row r="358" spans="1:15" ht="16.5">
      <c r="A358" s="180" t="s">
        <v>82</v>
      </c>
      <c r="B358" s="180"/>
      <c r="C358" s="160">
        <v>400</v>
      </c>
      <c r="D358" s="159">
        <v>5.33</v>
      </c>
      <c r="E358" s="159">
        <v>5.83</v>
      </c>
      <c r="F358" s="159">
        <v>62.08</v>
      </c>
      <c r="G358" s="159">
        <v>327.29</v>
      </c>
      <c r="H358" s="159">
        <v>0.18</v>
      </c>
      <c r="I358" s="159">
        <v>11.9</v>
      </c>
      <c r="J358" s="159">
        <v>8.09</v>
      </c>
      <c r="K358" s="159">
        <v>2.49</v>
      </c>
      <c r="L358" s="159">
        <v>104.58</v>
      </c>
      <c r="M358" s="159">
        <v>96.19</v>
      </c>
      <c r="N358" s="159">
        <v>52.64</v>
      </c>
      <c r="O358" s="159">
        <v>2.72</v>
      </c>
    </row>
    <row r="359" spans="1:15" ht="16.5">
      <c r="A359" s="180" t="s">
        <v>56</v>
      </c>
      <c r="B359" s="180"/>
      <c r="C359" s="158" t="s">
        <v>568</v>
      </c>
      <c r="D359" s="159">
        <v>72.92</v>
      </c>
      <c r="E359" s="159">
        <v>67.05</v>
      </c>
      <c r="F359" s="159">
        <v>267.85</v>
      </c>
      <c r="G359" s="159">
        <v>1983.14</v>
      </c>
      <c r="H359" s="159">
        <v>1.35</v>
      </c>
      <c r="I359" s="159">
        <v>135.5</v>
      </c>
      <c r="J359" s="159">
        <v>1229.63</v>
      </c>
      <c r="K359" s="159">
        <v>20.99</v>
      </c>
      <c r="L359" s="159">
        <v>402.61</v>
      </c>
      <c r="M359" s="159">
        <v>1158.53</v>
      </c>
      <c r="N359" s="159">
        <v>369.46</v>
      </c>
      <c r="O359" s="159">
        <v>28.05</v>
      </c>
    </row>
    <row r="360" spans="1:15" ht="16.5">
      <c r="A360" s="74"/>
      <c r="B360" s="1"/>
      <c r="C360" s="1"/>
      <c r="J360" s="181"/>
      <c r="K360" s="181"/>
      <c r="L360" s="181"/>
      <c r="M360" s="181"/>
      <c r="N360" s="181"/>
      <c r="O360" s="181"/>
    </row>
    <row r="361" spans="1:15" ht="16.5">
      <c r="A361" s="1"/>
      <c r="B361" s="1"/>
      <c r="C361" s="177"/>
      <c r="D361" s="177"/>
      <c r="E361" s="72"/>
      <c r="H361" s="177"/>
      <c r="I361" s="177"/>
      <c r="J361" s="178"/>
      <c r="K361" s="178"/>
      <c r="L361" s="178"/>
      <c r="M361" s="178"/>
      <c r="N361" s="178"/>
      <c r="O361" s="178"/>
    </row>
    <row r="362" spans="1:15" ht="16.5">
      <c r="A362" s="182" t="s">
        <v>30</v>
      </c>
      <c r="B362" s="182" t="s">
        <v>31</v>
      </c>
      <c r="C362" s="182" t="s">
        <v>32</v>
      </c>
      <c r="D362" s="185" t="s">
        <v>33</v>
      </c>
      <c r="E362" s="185"/>
      <c r="F362" s="185"/>
      <c r="G362" s="182" t="s">
        <v>34</v>
      </c>
      <c r="H362" s="185" t="s">
        <v>35</v>
      </c>
      <c r="I362" s="185"/>
      <c r="J362" s="185"/>
      <c r="K362" s="185"/>
      <c r="L362" s="185" t="s">
        <v>36</v>
      </c>
      <c r="M362" s="185"/>
      <c r="N362" s="185"/>
      <c r="O362" s="185"/>
    </row>
    <row r="363" spans="1:15" ht="16.5">
      <c r="A363" s="183"/>
      <c r="B363" s="184"/>
      <c r="C363" s="183"/>
      <c r="D363" s="65" t="s">
        <v>37</v>
      </c>
      <c r="E363" s="65" t="s">
        <v>38</v>
      </c>
      <c r="F363" s="65" t="s">
        <v>39</v>
      </c>
      <c r="G363" s="183"/>
      <c r="H363" s="65" t="s">
        <v>40</v>
      </c>
      <c r="I363" s="65" t="s">
        <v>41</v>
      </c>
      <c r="J363" s="65" t="s">
        <v>42</v>
      </c>
      <c r="K363" s="65" t="s">
        <v>43</v>
      </c>
      <c r="L363" s="65" t="s">
        <v>44</v>
      </c>
      <c r="M363" s="65" t="s">
        <v>45</v>
      </c>
      <c r="N363" s="65" t="s">
        <v>46</v>
      </c>
      <c r="O363" s="65" t="s">
        <v>47</v>
      </c>
    </row>
    <row r="364" spans="1:15" s="4" customFormat="1" ht="16.5">
      <c r="A364" s="66">
        <v>1</v>
      </c>
      <c r="B364" s="66">
        <v>2</v>
      </c>
      <c r="C364" s="66">
        <v>3</v>
      </c>
      <c r="D364" s="66">
        <v>4</v>
      </c>
      <c r="E364" s="66">
        <v>5</v>
      </c>
      <c r="F364" s="66">
        <v>6</v>
      </c>
      <c r="G364" s="66">
        <v>7</v>
      </c>
      <c r="H364" s="66">
        <v>8</v>
      </c>
      <c r="I364" s="66">
        <v>9</v>
      </c>
      <c r="J364" s="66">
        <v>10</v>
      </c>
      <c r="K364" s="66">
        <v>11</v>
      </c>
      <c r="L364" s="66">
        <v>12</v>
      </c>
      <c r="M364" s="66">
        <v>13</v>
      </c>
      <c r="N364" s="66">
        <v>14</v>
      </c>
      <c r="O364" s="66">
        <v>15</v>
      </c>
    </row>
    <row r="365" spans="1:15" s="4" customFormat="1" ht="16.5">
      <c r="A365" s="75" t="s">
        <v>27</v>
      </c>
      <c r="B365" s="190" t="s">
        <v>59</v>
      </c>
      <c r="C365" s="190"/>
      <c r="D365" s="190"/>
      <c r="E365" s="190"/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</row>
    <row r="366" spans="1:15" s="4" customFormat="1" ht="16.5">
      <c r="A366" s="75" t="s">
        <v>29</v>
      </c>
      <c r="B366" s="190">
        <v>3</v>
      </c>
      <c r="C366" s="190"/>
      <c r="D366" s="190"/>
      <c r="E366" s="190"/>
      <c r="F366" s="190"/>
      <c r="G366" s="190"/>
      <c r="H366" s="190"/>
      <c r="I366" s="190"/>
      <c r="J366" s="190"/>
      <c r="K366" s="190"/>
      <c r="L366" s="190"/>
      <c r="M366" s="190"/>
      <c r="N366" s="190"/>
      <c r="O366" s="190"/>
    </row>
    <row r="367" spans="1:15" s="4" customFormat="1" ht="16.5">
      <c r="A367" s="179" t="s">
        <v>48</v>
      </c>
      <c r="B367" s="179"/>
      <c r="C367" s="179"/>
      <c r="D367" s="179"/>
      <c r="E367" s="179"/>
      <c r="F367" s="179"/>
      <c r="G367" s="179"/>
      <c r="H367" s="179"/>
      <c r="I367" s="179"/>
      <c r="J367" s="179"/>
      <c r="K367" s="179"/>
      <c r="L367" s="179"/>
      <c r="M367" s="179"/>
      <c r="N367" s="179"/>
      <c r="O367" s="179"/>
    </row>
    <row r="368" spans="1:15" s="4" customFormat="1" ht="16.5">
      <c r="A368" s="67" t="s">
        <v>283</v>
      </c>
      <c r="B368" s="68" t="s">
        <v>184</v>
      </c>
      <c r="C368" s="159">
        <v>100</v>
      </c>
      <c r="D368" s="159">
        <v>16.95</v>
      </c>
      <c r="E368" s="159">
        <v>15.99</v>
      </c>
      <c r="F368" s="159">
        <v>13.24</v>
      </c>
      <c r="G368" s="159">
        <v>265.33</v>
      </c>
      <c r="H368" s="159">
        <v>0.76</v>
      </c>
      <c r="I368" s="159">
        <v>2.18</v>
      </c>
      <c r="J368" s="159">
        <v>31.6</v>
      </c>
      <c r="K368" s="159">
        <v>1.92</v>
      </c>
      <c r="L368" s="159">
        <v>20.02</v>
      </c>
      <c r="M368" s="159">
        <v>153.27</v>
      </c>
      <c r="N368" s="159">
        <v>24.68</v>
      </c>
      <c r="O368" s="159">
        <v>1.64</v>
      </c>
    </row>
    <row r="369" spans="1:15" s="4" customFormat="1" ht="16.5">
      <c r="A369" s="67" t="s">
        <v>388</v>
      </c>
      <c r="B369" s="68" t="s">
        <v>326</v>
      </c>
      <c r="C369" s="159">
        <v>180</v>
      </c>
      <c r="D369" s="159">
        <v>3.59</v>
      </c>
      <c r="E369" s="159">
        <v>7.51</v>
      </c>
      <c r="F369" s="159">
        <v>21.19</v>
      </c>
      <c r="G369" s="159">
        <v>167.92</v>
      </c>
      <c r="H369" s="159">
        <v>0.16</v>
      </c>
      <c r="I369" s="159">
        <v>45.8</v>
      </c>
      <c r="J369" s="159">
        <v>844.08</v>
      </c>
      <c r="K369" s="159">
        <v>3.46</v>
      </c>
      <c r="L369" s="159">
        <v>52.24</v>
      </c>
      <c r="M369" s="159">
        <v>100.96</v>
      </c>
      <c r="N369" s="159">
        <v>48.07</v>
      </c>
      <c r="O369" s="159">
        <v>1.6</v>
      </c>
    </row>
    <row r="370" spans="1:15" ht="16.5">
      <c r="A370" s="67" t="s">
        <v>391</v>
      </c>
      <c r="B370" s="68" t="s">
        <v>60</v>
      </c>
      <c r="C370" s="159">
        <v>200</v>
      </c>
      <c r="D370" s="159">
        <v>0.3</v>
      </c>
      <c r="E370" s="159">
        <v>0.06</v>
      </c>
      <c r="F370" s="159">
        <v>12.5</v>
      </c>
      <c r="G370" s="159">
        <v>53.93</v>
      </c>
      <c r="H370" s="157"/>
      <c r="I370" s="159">
        <v>30.1</v>
      </c>
      <c r="J370" s="159">
        <v>25.01</v>
      </c>
      <c r="K370" s="159">
        <v>0.11</v>
      </c>
      <c r="L370" s="159">
        <v>7.08</v>
      </c>
      <c r="M370" s="159">
        <v>8.75</v>
      </c>
      <c r="N370" s="159">
        <v>4.91</v>
      </c>
      <c r="O370" s="159">
        <v>0.94</v>
      </c>
    </row>
    <row r="371" spans="1:15" ht="16.5">
      <c r="A371" s="67"/>
      <c r="B371" s="68" t="s">
        <v>117</v>
      </c>
      <c r="C371" s="159">
        <v>50</v>
      </c>
      <c r="D371" s="159">
        <v>3.95</v>
      </c>
      <c r="E371" s="159">
        <v>0.5</v>
      </c>
      <c r="F371" s="159">
        <v>24.15</v>
      </c>
      <c r="G371" s="159">
        <v>117.5</v>
      </c>
      <c r="H371" s="159">
        <v>0.08</v>
      </c>
      <c r="I371" s="157"/>
      <c r="J371" s="157"/>
      <c r="K371" s="159">
        <v>0.65</v>
      </c>
      <c r="L371" s="159">
        <v>11.5</v>
      </c>
      <c r="M371" s="159">
        <v>43.5</v>
      </c>
      <c r="N371" s="159">
        <v>16.5</v>
      </c>
      <c r="O371" s="159">
        <v>1</v>
      </c>
    </row>
    <row r="372" spans="1:15" ht="16.5">
      <c r="A372" s="69" t="s">
        <v>222</v>
      </c>
      <c r="B372" s="68" t="s">
        <v>51</v>
      </c>
      <c r="C372" s="159">
        <v>100</v>
      </c>
      <c r="D372" s="159">
        <v>0.4</v>
      </c>
      <c r="E372" s="159">
        <v>0.4</v>
      </c>
      <c r="F372" s="159">
        <v>9.8</v>
      </c>
      <c r="G372" s="159">
        <v>47</v>
      </c>
      <c r="H372" s="159">
        <v>0.03</v>
      </c>
      <c r="I372" s="159">
        <v>10</v>
      </c>
      <c r="J372" s="159">
        <v>5</v>
      </c>
      <c r="K372" s="159">
        <v>0.2</v>
      </c>
      <c r="L372" s="159">
        <v>16</v>
      </c>
      <c r="M372" s="159">
        <v>11</v>
      </c>
      <c r="N372" s="159">
        <v>9</v>
      </c>
      <c r="O372" s="159">
        <v>2.2</v>
      </c>
    </row>
    <row r="373" spans="1:15" s="4" customFormat="1" ht="16.5">
      <c r="A373" s="180" t="s">
        <v>52</v>
      </c>
      <c r="B373" s="180"/>
      <c r="C373" s="160">
        <v>630</v>
      </c>
      <c r="D373" s="159">
        <v>25.19</v>
      </c>
      <c r="E373" s="159">
        <v>24.46</v>
      </c>
      <c r="F373" s="159">
        <v>80.88</v>
      </c>
      <c r="G373" s="159">
        <v>651.68</v>
      </c>
      <c r="H373" s="159">
        <v>1.03</v>
      </c>
      <c r="I373" s="159">
        <v>88.08</v>
      </c>
      <c r="J373" s="159">
        <v>905.69</v>
      </c>
      <c r="K373" s="159">
        <v>6.34</v>
      </c>
      <c r="L373" s="159">
        <v>106.84</v>
      </c>
      <c r="M373" s="159">
        <v>317.48</v>
      </c>
      <c r="N373" s="159">
        <v>103.16</v>
      </c>
      <c r="O373" s="159">
        <v>7.38</v>
      </c>
    </row>
    <row r="374" spans="1:15" s="4" customFormat="1" ht="16.5">
      <c r="A374" s="179" t="s">
        <v>13</v>
      </c>
      <c r="B374" s="179"/>
      <c r="C374" s="179"/>
      <c r="D374" s="179"/>
      <c r="E374" s="179"/>
      <c r="F374" s="179"/>
      <c r="G374" s="179"/>
      <c r="H374" s="179"/>
      <c r="I374" s="179"/>
      <c r="J374" s="179"/>
      <c r="K374" s="179"/>
      <c r="L374" s="179"/>
      <c r="M374" s="179"/>
      <c r="N374" s="179"/>
      <c r="O374" s="179"/>
    </row>
    <row r="375" spans="1:15" s="4" customFormat="1" ht="16.5">
      <c r="A375" s="69" t="s">
        <v>253</v>
      </c>
      <c r="B375" s="68" t="s">
        <v>186</v>
      </c>
      <c r="C375" s="159">
        <v>100</v>
      </c>
      <c r="D375" s="159">
        <v>1.01</v>
      </c>
      <c r="E375" s="159">
        <v>5.15</v>
      </c>
      <c r="F375" s="159">
        <v>3.82</v>
      </c>
      <c r="G375" s="159">
        <v>66.98</v>
      </c>
      <c r="H375" s="159">
        <v>0.05</v>
      </c>
      <c r="I375" s="159">
        <v>17</v>
      </c>
      <c r="J375" s="159">
        <v>67.54</v>
      </c>
      <c r="K375" s="159">
        <v>2.6</v>
      </c>
      <c r="L375" s="159">
        <v>18.14</v>
      </c>
      <c r="M375" s="159">
        <v>31.45</v>
      </c>
      <c r="N375" s="159">
        <v>16.67</v>
      </c>
      <c r="O375" s="159">
        <v>0.73</v>
      </c>
    </row>
    <row r="376" spans="1:15" s="4" customFormat="1" ht="33">
      <c r="A376" s="67" t="s">
        <v>406</v>
      </c>
      <c r="B376" s="68" t="s">
        <v>551</v>
      </c>
      <c r="C376" s="157">
        <v>270</v>
      </c>
      <c r="D376" s="157">
        <v>10.14</v>
      </c>
      <c r="E376" s="157">
        <v>9.67</v>
      </c>
      <c r="F376" s="157">
        <v>17.93</v>
      </c>
      <c r="G376" s="157">
        <v>198.33999999999997</v>
      </c>
      <c r="H376" s="157">
        <v>0.12</v>
      </c>
      <c r="I376" s="157">
        <v>12.5</v>
      </c>
      <c r="J376" s="157">
        <v>206.13</v>
      </c>
      <c r="K376" s="157">
        <v>2.36</v>
      </c>
      <c r="L376" s="157">
        <v>16.87</v>
      </c>
      <c r="M376" s="157">
        <v>110.92</v>
      </c>
      <c r="N376" s="157">
        <v>28.740000000000002</v>
      </c>
      <c r="O376" s="157">
        <v>0.99</v>
      </c>
    </row>
    <row r="377" spans="1:15" s="4" customFormat="1" ht="16.5" customHeight="1">
      <c r="A377" s="67" t="s">
        <v>407</v>
      </c>
      <c r="B377" s="68" t="s">
        <v>534</v>
      </c>
      <c r="C377" s="157">
        <v>130</v>
      </c>
      <c r="D377" s="157">
        <v>23.46</v>
      </c>
      <c r="E377" s="157">
        <v>18.62</v>
      </c>
      <c r="F377" s="157">
        <v>10.99</v>
      </c>
      <c r="G377" s="157">
        <v>305.73999999999995</v>
      </c>
      <c r="H377" s="157">
        <v>0.25</v>
      </c>
      <c r="I377" s="157">
        <v>5.5</v>
      </c>
      <c r="J377" s="157">
        <v>350.8</v>
      </c>
      <c r="K377" s="157">
        <v>6.74</v>
      </c>
      <c r="L377" s="157">
        <v>41.51</v>
      </c>
      <c r="M377" s="157">
        <v>251.02999999999997</v>
      </c>
      <c r="N377" s="157">
        <v>46.870000000000005</v>
      </c>
      <c r="O377" s="157">
        <v>1.5299999999999998</v>
      </c>
    </row>
    <row r="378" spans="1:15" ht="16.5">
      <c r="A378" s="67" t="s">
        <v>412</v>
      </c>
      <c r="B378" s="68" t="s">
        <v>362</v>
      </c>
      <c r="C378" s="159">
        <v>180</v>
      </c>
      <c r="D378" s="159">
        <v>4.11</v>
      </c>
      <c r="E378" s="159">
        <v>6.56</v>
      </c>
      <c r="F378" s="159">
        <v>39.39</v>
      </c>
      <c r="G378" s="159">
        <v>233.61</v>
      </c>
      <c r="H378" s="159">
        <v>0.07</v>
      </c>
      <c r="I378" s="159">
        <v>4.8</v>
      </c>
      <c r="J378" s="159">
        <v>480</v>
      </c>
      <c r="K378" s="159">
        <v>3</v>
      </c>
      <c r="L378" s="159">
        <v>21.4</v>
      </c>
      <c r="M378" s="159">
        <v>104.7</v>
      </c>
      <c r="N378" s="159">
        <v>37.66</v>
      </c>
      <c r="O378" s="159">
        <v>0.93</v>
      </c>
    </row>
    <row r="379" spans="1:15" ht="16.5">
      <c r="A379" s="69" t="s">
        <v>241</v>
      </c>
      <c r="B379" s="68" t="s">
        <v>61</v>
      </c>
      <c r="C379" s="159">
        <v>200</v>
      </c>
      <c r="D379" s="159">
        <v>0.2</v>
      </c>
      <c r="E379" s="159">
        <v>0.08</v>
      </c>
      <c r="F379" s="159">
        <v>12.44</v>
      </c>
      <c r="G379" s="159">
        <v>52.69</v>
      </c>
      <c r="H379" s="159">
        <v>0.01</v>
      </c>
      <c r="I379" s="159">
        <v>40</v>
      </c>
      <c r="J379" s="159">
        <v>3.4</v>
      </c>
      <c r="K379" s="159">
        <v>0.14</v>
      </c>
      <c r="L379" s="159">
        <v>7.53</v>
      </c>
      <c r="M379" s="159">
        <v>6.6</v>
      </c>
      <c r="N379" s="159">
        <v>6.2</v>
      </c>
      <c r="O379" s="159">
        <v>0.29</v>
      </c>
    </row>
    <row r="380" spans="1:15" ht="16.5">
      <c r="A380" s="67"/>
      <c r="B380" s="68" t="s">
        <v>117</v>
      </c>
      <c r="C380" s="159">
        <v>30</v>
      </c>
      <c r="D380" s="159">
        <v>2.37</v>
      </c>
      <c r="E380" s="159">
        <v>0.3</v>
      </c>
      <c r="F380" s="159">
        <v>14.49</v>
      </c>
      <c r="G380" s="159">
        <v>70.5</v>
      </c>
      <c r="H380" s="159">
        <v>0.05</v>
      </c>
      <c r="I380" s="157"/>
      <c r="J380" s="157"/>
      <c r="K380" s="159">
        <v>0.39</v>
      </c>
      <c r="L380" s="159">
        <v>6.9</v>
      </c>
      <c r="M380" s="159">
        <v>26.1</v>
      </c>
      <c r="N380" s="159">
        <v>9.9</v>
      </c>
      <c r="O380" s="159">
        <v>0.6</v>
      </c>
    </row>
    <row r="381" spans="1:15" ht="16.5">
      <c r="A381" s="67"/>
      <c r="B381" s="68" t="s">
        <v>170</v>
      </c>
      <c r="C381" s="159">
        <v>50</v>
      </c>
      <c r="D381" s="159">
        <v>3.3</v>
      </c>
      <c r="E381" s="159">
        <v>0.6</v>
      </c>
      <c r="F381" s="159">
        <v>19.82</v>
      </c>
      <c r="G381" s="159">
        <v>99</v>
      </c>
      <c r="H381" s="159">
        <v>0.09</v>
      </c>
      <c r="I381" s="157"/>
      <c r="J381" s="157"/>
      <c r="K381" s="159">
        <v>0.7</v>
      </c>
      <c r="L381" s="159">
        <v>14.5</v>
      </c>
      <c r="M381" s="159">
        <v>75</v>
      </c>
      <c r="N381" s="159">
        <v>23.5</v>
      </c>
      <c r="O381" s="159">
        <v>1.95</v>
      </c>
    </row>
    <row r="382" spans="1:15" ht="16.5">
      <c r="A382" s="69" t="s">
        <v>222</v>
      </c>
      <c r="B382" s="68" t="s">
        <v>58</v>
      </c>
      <c r="C382" s="159">
        <v>100</v>
      </c>
      <c r="D382" s="159">
        <v>0.4</v>
      </c>
      <c r="E382" s="159">
        <v>0.3</v>
      </c>
      <c r="F382" s="159">
        <v>10.3</v>
      </c>
      <c r="G382" s="159">
        <v>47</v>
      </c>
      <c r="H382" s="159">
        <v>0.02</v>
      </c>
      <c r="I382" s="159">
        <v>5</v>
      </c>
      <c r="J382" s="159">
        <v>2</v>
      </c>
      <c r="K382" s="159">
        <v>0.4</v>
      </c>
      <c r="L382" s="159">
        <v>19</v>
      </c>
      <c r="M382" s="159">
        <v>16</v>
      </c>
      <c r="N382" s="159">
        <v>12</v>
      </c>
      <c r="O382" s="159">
        <v>2.3</v>
      </c>
    </row>
    <row r="383" spans="1:15" ht="16.5">
      <c r="A383" s="180" t="s">
        <v>55</v>
      </c>
      <c r="B383" s="180"/>
      <c r="C383" s="158" t="s">
        <v>566</v>
      </c>
      <c r="D383" s="159">
        <v>44.99</v>
      </c>
      <c r="E383" s="159">
        <v>41.28</v>
      </c>
      <c r="F383" s="159">
        <v>129.18</v>
      </c>
      <c r="G383" s="159">
        <v>1073.86</v>
      </c>
      <c r="H383" s="159">
        <v>0.66</v>
      </c>
      <c r="I383" s="159">
        <v>84.8</v>
      </c>
      <c r="J383" s="159">
        <v>1109.87</v>
      </c>
      <c r="K383" s="159">
        <v>16.33</v>
      </c>
      <c r="L383" s="159">
        <v>145.85</v>
      </c>
      <c r="M383" s="159">
        <v>621.8</v>
      </c>
      <c r="N383" s="159">
        <v>181.54</v>
      </c>
      <c r="O383" s="159">
        <v>9.32</v>
      </c>
    </row>
    <row r="384" spans="1:15" ht="16.5">
      <c r="A384" s="179" t="s">
        <v>14</v>
      </c>
      <c r="B384" s="179"/>
      <c r="C384" s="179"/>
      <c r="D384" s="179"/>
      <c r="E384" s="179"/>
      <c r="F384" s="179"/>
      <c r="G384" s="179"/>
      <c r="H384" s="179"/>
      <c r="I384" s="179"/>
      <c r="J384" s="179"/>
      <c r="K384" s="179"/>
      <c r="L384" s="179"/>
      <c r="M384" s="179"/>
      <c r="N384" s="179"/>
      <c r="O384" s="179"/>
    </row>
    <row r="385" spans="1:15" ht="16.5">
      <c r="A385" s="69" t="s">
        <v>230</v>
      </c>
      <c r="B385" s="68" t="s">
        <v>328</v>
      </c>
      <c r="C385" s="159">
        <v>50</v>
      </c>
      <c r="D385" s="159">
        <v>4.52</v>
      </c>
      <c r="E385" s="159">
        <v>4.93</v>
      </c>
      <c r="F385" s="159">
        <v>27.89</v>
      </c>
      <c r="G385" s="159">
        <v>173.9</v>
      </c>
      <c r="H385" s="159">
        <v>0.11</v>
      </c>
      <c r="I385" s="159">
        <v>0.07</v>
      </c>
      <c r="J385" s="159">
        <v>5.2</v>
      </c>
      <c r="K385" s="159">
        <v>1.01</v>
      </c>
      <c r="L385" s="159">
        <v>124.26</v>
      </c>
      <c r="M385" s="159">
        <v>94.52</v>
      </c>
      <c r="N385" s="159">
        <v>36.08</v>
      </c>
      <c r="O385" s="159">
        <v>1.14</v>
      </c>
    </row>
    <row r="386" spans="1:15" ht="16.5">
      <c r="A386" s="69" t="s">
        <v>221</v>
      </c>
      <c r="B386" s="68" t="s">
        <v>11</v>
      </c>
      <c r="C386" s="159">
        <v>200</v>
      </c>
      <c r="D386" s="159">
        <v>0.26</v>
      </c>
      <c r="E386" s="159">
        <v>0.03</v>
      </c>
      <c r="F386" s="159">
        <v>11.26</v>
      </c>
      <c r="G386" s="159">
        <v>47.79</v>
      </c>
      <c r="H386" s="157"/>
      <c r="I386" s="159">
        <v>2.9</v>
      </c>
      <c r="J386" s="159">
        <v>0.5</v>
      </c>
      <c r="K386" s="159">
        <v>0.01</v>
      </c>
      <c r="L386" s="159">
        <v>8.08</v>
      </c>
      <c r="M386" s="159">
        <v>9.78</v>
      </c>
      <c r="N386" s="159">
        <v>5.24</v>
      </c>
      <c r="O386" s="159">
        <v>0.9</v>
      </c>
    </row>
    <row r="387" spans="1:15" ht="16.5">
      <c r="A387" s="67" t="s">
        <v>222</v>
      </c>
      <c r="B387" s="68" t="s">
        <v>125</v>
      </c>
      <c r="C387" s="159">
        <v>150</v>
      </c>
      <c r="D387" s="159">
        <v>1.2</v>
      </c>
      <c r="E387" s="159">
        <v>0.6</v>
      </c>
      <c r="F387" s="159">
        <v>12.15</v>
      </c>
      <c r="G387" s="159">
        <v>70.5</v>
      </c>
      <c r="H387" s="159">
        <v>0.03</v>
      </c>
      <c r="I387" s="159">
        <v>270</v>
      </c>
      <c r="J387" s="159">
        <v>22.5</v>
      </c>
      <c r="K387" s="159">
        <v>0.45</v>
      </c>
      <c r="L387" s="159">
        <v>60</v>
      </c>
      <c r="M387" s="159">
        <v>51</v>
      </c>
      <c r="N387" s="159">
        <v>37.5</v>
      </c>
      <c r="O387" s="159">
        <v>1.2</v>
      </c>
    </row>
    <row r="388" spans="1:15" ht="16.5">
      <c r="A388" s="180" t="s">
        <v>82</v>
      </c>
      <c r="B388" s="180"/>
      <c r="C388" s="160">
        <v>400</v>
      </c>
      <c r="D388" s="159">
        <v>5.98</v>
      </c>
      <c r="E388" s="159">
        <v>5.56</v>
      </c>
      <c r="F388" s="159">
        <v>51.3</v>
      </c>
      <c r="G388" s="159">
        <v>292.19</v>
      </c>
      <c r="H388" s="159">
        <v>0.14</v>
      </c>
      <c r="I388" s="159">
        <v>272.97</v>
      </c>
      <c r="J388" s="159">
        <v>28.2</v>
      </c>
      <c r="K388" s="159">
        <v>1.47</v>
      </c>
      <c r="L388" s="159">
        <v>192.34</v>
      </c>
      <c r="M388" s="159">
        <v>155.3</v>
      </c>
      <c r="N388" s="159">
        <v>78.82</v>
      </c>
      <c r="O388" s="159">
        <v>3.24</v>
      </c>
    </row>
    <row r="389" spans="1:15" ht="16.5">
      <c r="A389" s="180" t="s">
        <v>56</v>
      </c>
      <c r="B389" s="180"/>
      <c r="C389" s="158" t="s">
        <v>565</v>
      </c>
      <c r="D389" s="159">
        <v>76.16</v>
      </c>
      <c r="E389" s="159">
        <v>71.3</v>
      </c>
      <c r="F389" s="159">
        <v>261.36</v>
      </c>
      <c r="G389" s="159">
        <v>2017.73</v>
      </c>
      <c r="H389" s="159">
        <v>1.83</v>
      </c>
      <c r="I389" s="159">
        <v>445.85</v>
      </c>
      <c r="J389" s="159">
        <v>2043.76</v>
      </c>
      <c r="K389" s="159">
        <v>24.14</v>
      </c>
      <c r="L389" s="159">
        <v>445.03</v>
      </c>
      <c r="M389" s="159">
        <v>1094.58</v>
      </c>
      <c r="N389" s="159">
        <v>363.52</v>
      </c>
      <c r="O389" s="159">
        <v>19.94</v>
      </c>
    </row>
    <row r="390" spans="1:15" ht="16.5">
      <c r="A390" s="74"/>
      <c r="B390" s="1"/>
      <c r="C390" s="1"/>
      <c r="J390" s="181"/>
      <c r="K390" s="181"/>
      <c r="L390" s="181"/>
      <c r="M390" s="181"/>
      <c r="N390" s="181"/>
      <c r="O390" s="181"/>
    </row>
    <row r="391" spans="1:15" ht="16.5">
      <c r="A391" s="1"/>
      <c r="B391" s="1"/>
      <c r="C391" s="177"/>
      <c r="D391" s="177"/>
      <c r="E391" s="72"/>
      <c r="H391" s="177"/>
      <c r="I391" s="177"/>
      <c r="J391" s="178"/>
      <c r="K391" s="178"/>
      <c r="L391" s="178"/>
      <c r="M391" s="178"/>
      <c r="N391" s="178"/>
      <c r="O391" s="178"/>
    </row>
    <row r="392" spans="1:15" ht="16.5">
      <c r="A392" s="182" t="s">
        <v>30</v>
      </c>
      <c r="B392" s="182" t="s">
        <v>31</v>
      </c>
      <c r="C392" s="182" t="s">
        <v>32</v>
      </c>
      <c r="D392" s="185" t="s">
        <v>33</v>
      </c>
      <c r="E392" s="185"/>
      <c r="F392" s="185"/>
      <c r="G392" s="182" t="s">
        <v>34</v>
      </c>
      <c r="H392" s="185" t="s">
        <v>35</v>
      </c>
      <c r="I392" s="185"/>
      <c r="J392" s="185"/>
      <c r="K392" s="185"/>
      <c r="L392" s="185" t="s">
        <v>36</v>
      </c>
      <c r="M392" s="185"/>
      <c r="N392" s="185"/>
      <c r="O392" s="185"/>
    </row>
    <row r="393" spans="1:15" s="4" customFormat="1" ht="16.5">
      <c r="A393" s="183"/>
      <c r="B393" s="184"/>
      <c r="C393" s="183"/>
      <c r="D393" s="65" t="s">
        <v>37</v>
      </c>
      <c r="E393" s="65" t="s">
        <v>38</v>
      </c>
      <c r="F393" s="65" t="s">
        <v>39</v>
      </c>
      <c r="G393" s="183"/>
      <c r="H393" s="65" t="s">
        <v>40</v>
      </c>
      <c r="I393" s="65" t="s">
        <v>41</v>
      </c>
      <c r="J393" s="65" t="s">
        <v>42</v>
      </c>
      <c r="K393" s="65" t="s">
        <v>43</v>
      </c>
      <c r="L393" s="65" t="s">
        <v>44</v>
      </c>
      <c r="M393" s="65" t="s">
        <v>45</v>
      </c>
      <c r="N393" s="65" t="s">
        <v>46</v>
      </c>
      <c r="O393" s="65" t="s">
        <v>47</v>
      </c>
    </row>
    <row r="394" spans="1:15" s="4" customFormat="1" ht="16.5">
      <c r="A394" s="66">
        <v>1</v>
      </c>
      <c r="B394" s="66">
        <v>2</v>
      </c>
      <c r="C394" s="66">
        <v>3</v>
      </c>
      <c r="D394" s="66">
        <v>4</v>
      </c>
      <c r="E394" s="66">
        <v>5</v>
      </c>
      <c r="F394" s="66">
        <v>6</v>
      </c>
      <c r="G394" s="66">
        <v>7</v>
      </c>
      <c r="H394" s="66">
        <v>8</v>
      </c>
      <c r="I394" s="66">
        <v>9</v>
      </c>
      <c r="J394" s="66">
        <v>10</v>
      </c>
      <c r="K394" s="66">
        <v>11</v>
      </c>
      <c r="L394" s="66">
        <v>12</v>
      </c>
      <c r="M394" s="66">
        <v>13</v>
      </c>
      <c r="N394" s="66">
        <v>14</v>
      </c>
      <c r="O394" s="66">
        <v>15</v>
      </c>
    </row>
    <row r="395" spans="1:15" s="4" customFormat="1" ht="16.5">
      <c r="A395" s="75" t="s">
        <v>27</v>
      </c>
      <c r="B395" s="190" t="s">
        <v>62</v>
      </c>
      <c r="C395" s="190"/>
      <c r="D395" s="190"/>
      <c r="E395" s="190"/>
      <c r="F395" s="190"/>
      <c r="G395" s="190"/>
      <c r="H395" s="190"/>
      <c r="I395" s="190"/>
      <c r="J395" s="190"/>
      <c r="K395" s="190"/>
      <c r="L395" s="190"/>
      <c r="M395" s="190"/>
      <c r="N395" s="190"/>
      <c r="O395" s="190"/>
    </row>
    <row r="396" spans="1:15" s="4" customFormat="1" ht="16.5">
      <c r="A396" s="75" t="s">
        <v>29</v>
      </c>
      <c r="B396" s="190">
        <v>3</v>
      </c>
      <c r="C396" s="190"/>
      <c r="D396" s="190"/>
      <c r="E396" s="190"/>
      <c r="F396" s="190"/>
      <c r="G396" s="190"/>
      <c r="H396" s="190"/>
      <c r="I396" s="190"/>
      <c r="J396" s="190"/>
      <c r="K396" s="190"/>
      <c r="L396" s="190"/>
      <c r="M396" s="190"/>
      <c r="N396" s="190"/>
      <c r="O396" s="190"/>
    </row>
    <row r="397" spans="1:15" s="4" customFormat="1" ht="16.5">
      <c r="A397" s="179" t="s">
        <v>48</v>
      </c>
      <c r="B397" s="179"/>
      <c r="C397" s="179"/>
      <c r="D397" s="179"/>
      <c r="E397" s="179"/>
      <c r="F397" s="179"/>
      <c r="G397" s="179"/>
      <c r="H397" s="179"/>
      <c r="I397" s="179"/>
      <c r="J397" s="179"/>
      <c r="K397" s="179"/>
      <c r="L397" s="179"/>
      <c r="M397" s="179"/>
      <c r="N397" s="179"/>
      <c r="O397" s="179"/>
    </row>
    <row r="398" spans="1:15" s="4" customFormat="1" ht="16.5">
      <c r="A398" s="67" t="s">
        <v>394</v>
      </c>
      <c r="B398" s="68" t="s">
        <v>343</v>
      </c>
      <c r="C398" s="159">
        <v>100</v>
      </c>
      <c r="D398" s="159">
        <v>17.1</v>
      </c>
      <c r="E398" s="159">
        <v>20.37</v>
      </c>
      <c r="F398" s="159">
        <v>2.6</v>
      </c>
      <c r="G398" s="159">
        <v>262.56</v>
      </c>
      <c r="H398" s="159">
        <v>0.81</v>
      </c>
      <c r="I398" s="159">
        <v>3.68</v>
      </c>
      <c r="J398" s="159">
        <v>35.6</v>
      </c>
      <c r="K398" s="159">
        <v>2.98</v>
      </c>
      <c r="L398" s="159">
        <v>17.42</v>
      </c>
      <c r="M398" s="159">
        <v>151.63</v>
      </c>
      <c r="N398" s="159">
        <v>19.7</v>
      </c>
      <c r="O398" s="159">
        <v>1.32</v>
      </c>
    </row>
    <row r="399" spans="1:15" ht="16.5">
      <c r="A399" s="67" t="s">
        <v>274</v>
      </c>
      <c r="B399" s="68" t="s">
        <v>201</v>
      </c>
      <c r="C399" s="159">
        <v>180</v>
      </c>
      <c r="D399" s="159">
        <v>5</v>
      </c>
      <c r="E399" s="159">
        <v>4</v>
      </c>
      <c r="F399" s="159">
        <v>40.75</v>
      </c>
      <c r="G399" s="159">
        <v>219.47</v>
      </c>
      <c r="H399" s="159">
        <v>0.3</v>
      </c>
      <c r="I399" s="159">
        <v>50</v>
      </c>
      <c r="J399" s="159">
        <v>7.5</v>
      </c>
      <c r="K399" s="159">
        <v>1.57</v>
      </c>
      <c r="L399" s="159">
        <v>26.1</v>
      </c>
      <c r="M399" s="159">
        <v>145.29</v>
      </c>
      <c r="N399" s="159">
        <v>57.57</v>
      </c>
      <c r="O399" s="159">
        <v>2.26</v>
      </c>
    </row>
    <row r="400" spans="1:15" ht="16.5">
      <c r="A400" s="69" t="s">
        <v>221</v>
      </c>
      <c r="B400" s="68" t="s">
        <v>11</v>
      </c>
      <c r="C400" s="159">
        <v>200</v>
      </c>
      <c r="D400" s="159">
        <v>0.26</v>
      </c>
      <c r="E400" s="159">
        <v>0.03</v>
      </c>
      <c r="F400" s="159">
        <v>11.26</v>
      </c>
      <c r="G400" s="159">
        <v>47.79</v>
      </c>
      <c r="H400" s="157"/>
      <c r="I400" s="159">
        <v>2.9</v>
      </c>
      <c r="J400" s="159">
        <v>0.5</v>
      </c>
      <c r="K400" s="159">
        <v>0.01</v>
      </c>
      <c r="L400" s="159">
        <v>8.08</v>
      </c>
      <c r="M400" s="159">
        <v>9.78</v>
      </c>
      <c r="N400" s="159">
        <v>5.24</v>
      </c>
      <c r="O400" s="159">
        <v>0.9</v>
      </c>
    </row>
    <row r="401" spans="1:15" ht="16.5">
      <c r="A401" s="67"/>
      <c r="B401" s="68" t="s">
        <v>117</v>
      </c>
      <c r="C401" s="159">
        <v>40</v>
      </c>
      <c r="D401" s="159">
        <v>3.16</v>
      </c>
      <c r="E401" s="159">
        <v>0.4</v>
      </c>
      <c r="F401" s="159">
        <v>19.32</v>
      </c>
      <c r="G401" s="159">
        <v>94</v>
      </c>
      <c r="H401" s="159">
        <v>0.06</v>
      </c>
      <c r="I401" s="157"/>
      <c r="J401" s="157"/>
      <c r="K401" s="159">
        <v>0.52</v>
      </c>
      <c r="L401" s="159">
        <v>9.2</v>
      </c>
      <c r="M401" s="159">
        <v>34.8</v>
      </c>
      <c r="N401" s="159">
        <v>13.2</v>
      </c>
      <c r="O401" s="159">
        <v>0.8</v>
      </c>
    </row>
    <row r="402" spans="1:15" ht="16.5">
      <c r="A402" s="69" t="s">
        <v>222</v>
      </c>
      <c r="B402" s="68" t="s">
        <v>58</v>
      </c>
      <c r="C402" s="159">
        <v>100</v>
      </c>
      <c r="D402" s="159">
        <v>0.4</v>
      </c>
      <c r="E402" s="159">
        <v>0.3</v>
      </c>
      <c r="F402" s="159">
        <v>10.3</v>
      </c>
      <c r="G402" s="159">
        <v>47</v>
      </c>
      <c r="H402" s="159">
        <v>0.02</v>
      </c>
      <c r="I402" s="159">
        <v>5</v>
      </c>
      <c r="J402" s="159">
        <v>2</v>
      </c>
      <c r="K402" s="159">
        <v>0.4</v>
      </c>
      <c r="L402" s="159">
        <v>19</v>
      </c>
      <c r="M402" s="159">
        <v>16</v>
      </c>
      <c r="N402" s="159">
        <v>12</v>
      </c>
      <c r="O402" s="159">
        <v>2.3</v>
      </c>
    </row>
    <row r="403" spans="1:15" s="4" customFormat="1" ht="16.5">
      <c r="A403" s="180" t="s">
        <v>52</v>
      </c>
      <c r="B403" s="180"/>
      <c r="C403" s="160">
        <v>620</v>
      </c>
      <c r="D403" s="159">
        <v>25.92</v>
      </c>
      <c r="E403" s="159">
        <v>25.1</v>
      </c>
      <c r="F403" s="159">
        <v>84.23</v>
      </c>
      <c r="G403" s="159">
        <v>670.82</v>
      </c>
      <c r="H403" s="159">
        <v>1.19</v>
      </c>
      <c r="I403" s="159">
        <v>61.58</v>
      </c>
      <c r="J403" s="159">
        <v>45.6</v>
      </c>
      <c r="K403" s="159">
        <v>5.48</v>
      </c>
      <c r="L403" s="159">
        <v>79.8</v>
      </c>
      <c r="M403" s="159">
        <v>357.5</v>
      </c>
      <c r="N403" s="159">
        <v>107.71</v>
      </c>
      <c r="O403" s="159">
        <v>7.58</v>
      </c>
    </row>
    <row r="404" spans="1:15" s="4" customFormat="1" ht="16.5">
      <c r="A404" s="179" t="s">
        <v>13</v>
      </c>
      <c r="B404" s="179"/>
      <c r="C404" s="179"/>
      <c r="D404" s="179"/>
      <c r="E404" s="179"/>
      <c r="F404" s="179"/>
      <c r="G404" s="179"/>
      <c r="H404" s="179"/>
      <c r="I404" s="179"/>
      <c r="J404" s="179"/>
      <c r="K404" s="179"/>
      <c r="L404" s="179"/>
      <c r="M404" s="179"/>
      <c r="N404" s="179"/>
      <c r="O404" s="179"/>
    </row>
    <row r="405" spans="1:15" s="4" customFormat="1" ht="33">
      <c r="A405" s="67" t="s">
        <v>413</v>
      </c>
      <c r="B405" s="68" t="s">
        <v>194</v>
      </c>
      <c r="C405" s="159">
        <v>100</v>
      </c>
      <c r="D405" s="159">
        <v>1.49</v>
      </c>
      <c r="E405" s="159">
        <v>5.46</v>
      </c>
      <c r="F405" s="159">
        <v>8.8</v>
      </c>
      <c r="G405" s="159">
        <v>90.46</v>
      </c>
      <c r="H405" s="159">
        <v>0.05</v>
      </c>
      <c r="I405" s="159">
        <v>8.07</v>
      </c>
      <c r="J405" s="159">
        <v>361.75</v>
      </c>
      <c r="K405" s="159">
        <v>2.33</v>
      </c>
      <c r="L405" s="159">
        <v>18.16</v>
      </c>
      <c r="M405" s="159">
        <v>43.71</v>
      </c>
      <c r="N405" s="159">
        <v>19.15</v>
      </c>
      <c r="O405" s="159">
        <v>0.61</v>
      </c>
    </row>
    <row r="406" spans="1:15" s="4" customFormat="1" ht="16.5">
      <c r="A406" s="67" t="s">
        <v>257</v>
      </c>
      <c r="B406" s="68" t="s">
        <v>527</v>
      </c>
      <c r="C406" s="157">
        <v>270</v>
      </c>
      <c r="D406" s="157">
        <v>8.7</v>
      </c>
      <c r="E406" s="157">
        <v>8.540000000000001</v>
      </c>
      <c r="F406" s="157">
        <v>10.6</v>
      </c>
      <c r="G406" s="157">
        <v>154.14999999999998</v>
      </c>
      <c r="H406" s="157">
        <v>0.22</v>
      </c>
      <c r="I406" s="157">
        <v>38.25</v>
      </c>
      <c r="J406" s="157">
        <v>330.98</v>
      </c>
      <c r="K406" s="157">
        <v>3.85</v>
      </c>
      <c r="L406" s="157">
        <v>49.64</v>
      </c>
      <c r="M406" s="157">
        <v>154.5</v>
      </c>
      <c r="N406" s="157">
        <v>78.21000000000001</v>
      </c>
      <c r="O406" s="157">
        <v>2.2399999999999998</v>
      </c>
    </row>
    <row r="407" spans="1:15" s="4" customFormat="1" ht="16.5" customHeight="1">
      <c r="A407" s="69" t="s">
        <v>259</v>
      </c>
      <c r="B407" s="68" t="s">
        <v>538</v>
      </c>
      <c r="C407" s="157">
        <v>130</v>
      </c>
      <c r="D407" s="157">
        <v>14.079999999999998</v>
      </c>
      <c r="E407" s="157">
        <v>20.93</v>
      </c>
      <c r="F407" s="157">
        <v>16.990000000000002</v>
      </c>
      <c r="G407" s="157">
        <v>313.75</v>
      </c>
      <c r="H407" s="157">
        <v>0.47000000000000003</v>
      </c>
      <c r="I407" s="157">
        <v>5.5</v>
      </c>
      <c r="J407" s="157">
        <v>300</v>
      </c>
      <c r="K407" s="157">
        <v>3.02</v>
      </c>
      <c r="L407" s="157">
        <v>26.85</v>
      </c>
      <c r="M407" s="157">
        <v>177.92000000000002</v>
      </c>
      <c r="N407" s="157">
        <v>39.41</v>
      </c>
      <c r="O407" s="157">
        <v>2.4699999999999998</v>
      </c>
    </row>
    <row r="408" spans="1:15" ht="16.5">
      <c r="A408" s="69" t="s">
        <v>405</v>
      </c>
      <c r="B408" s="68" t="s">
        <v>193</v>
      </c>
      <c r="C408" s="159">
        <v>180</v>
      </c>
      <c r="D408" s="159">
        <v>6.6</v>
      </c>
      <c r="E408" s="159">
        <v>5.78</v>
      </c>
      <c r="F408" s="159">
        <v>42.3</v>
      </c>
      <c r="G408" s="159">
        <v>247.75</v>
      </c>
      <c r="H408" s="159">
        <v>0.1</v>
      </c>
      <c r="I408" s="157"/>
      <c r="J408" s="157"/>
      <c r="K408" s="159">
        <v>3.1</v>
      </c>
      <c r="L408" s="159">
        <v>12.5</v>
      </c>
      <c r="M408" s="159">
        <v>52.53</v>
      </c>
      <c r="N408" s="159">
        <v>9.67</v>
      </c>
      <c r="O408" s="159">
        <v>0.97</v>
      </c>
    </row>
    <row r="409" spans="1:15" ht="16.5">
      <c r="A409" s="69" t="s">
        <v>248</v>
      </c>
      <c r="B409" s="68" t="s">
        <v>63</v>
      </c>
      <c r="C409" s="159">
        <v>200</v>
      </c>
      <c r="D409" s="159">
        <v>0.54</v>
      </c>
      <c r="E409" s="159">
        <v>0.22</v>
      </c>
      <c r="F409" s="159">
        <v>18.71</v>
      </c>
      <c r="G409" s="159">
        <v>89.33</v>
      </c>
      <c r="H409" s="159">
        <v>0.01</v>
      </c>
      <c r="I409" s="159">
        <v>160</v>
      </c>
      <c r="J409" s="159">
        <v>130.72</v>
      </c>
      <c r="K409" s="159">
        <v>0.61</v>
      </c>
      <c r="L409" s="159">
        <v>9.93</v>
      </c>
      <c r="M409" s="159">
        <v>2.72</v>
      </c>
      <c r="N409" s="159">
        <v>2.72</v>
      </c>
      <c r="O409" s="159">
        <v>0.51</v>
      </c>
    </row>
    <row r="410" spans="1:15" ht="16.5">
      <c r="A410" s="67"/>
      <c r="B410" s="68" t="s">
        <v>117</v>
      </c>
      <c r="C410" s="159">
        <v>30</v>
      </c>
      <c r="D410" s="159">
        <v>2.37</v>
      </c>
      <c r="E410" s="159">
        <v>0.3</v>
      </c>
      <c r="F410" s="159">
        <v>14.49</v>
      </c>
      <c r="G410" s="159">
        <v>70.5</v>
      </c>
      <c r="H410" s="159">
        <v>0.05</v>
      </c>
      <c r="I410" s="157"/>
      <c r="J410" s="157"/>
      <c r="K410" s="159">
        <v>0.39</v>
      </c>
      <c r="L410" s="159">
        <v>6.9</v>
      </c>
      <c r="M410" s="159">
        <v>26.1</v>
      </c>
      <c r="N410" s="159">
        <v>9.9</v>
      </c>
      <c r="O410" s="159">
        <v>0.6</v>
      </c>
    </row>
    <row r="411" spans="1:15" ht="16.5">
      <c r="A411" s="67"/>
      <c r="B411" s="68" t="s">
        <v>170</v>
      </c>
      <c r="C411" s="159">
        <v>40</v>
      </c>
      <c r="D411" s="159">
        <v>2.64</v>
      </c>
      <c r="E411" s="159">
        <v>0.48</v>
      </c>
      <c r="F411" s="159">
        <v>15.86</v>
      </c>
      <c r="G411" s="159">
        <v>79.2</v>
      </c>
      <c r="H411" s="159">
        <v>0.07</v>
      </c>
      <c r="I411" s="157"/>
      <c r="J411" s="157"/>
      <c r="K411" s="159">
        <v>0.56</v>
      </c>
      <c r="L411" s="159">
        <v>11.6</v>
      </c>
      <c r="M411" s="159">
        <v>60</v>
      </c>
      <c r="N411" s="159">
        <v>18.8</v>
      </c>
      <c r="O411" s="159">
        <v>1.56</v>
      </c>
    </row>
    <row r="412" spans="1:15" ht="16.5">
      <c r="A412" s="69" t="s">
        <v>222</v>
      </c>
      <c r="B412" s="68" t="s">
        <v>51</v>
      </c>
      <c r="C412" s="159">
        <v>100</v>
      </c>
      <c r="D412" s="159">
        <v>0.4</v>
      </c>
      <c r="E412" s="159">
        <v>0.4</v>
      </c>
      <c r="F412" s="159">
        <v>9.8</v>
      </c>
      <c r="G412" s="159">
        <v>47</v>
      </c>
      <c r="H412" s="159">
        <v>0.03</v>
      </c>
      <c r="I412" s="159">
        <v>10</v>
      </c>
      <c r="J412" s="159">
        <v>5</v>
      </c>
      <c r="K412" s="159">
        <v>0.2</v>
      </c>
      <c r="L412" s="159">
        <v>16</v>
      </c>
      <c r="M412" s="159">
        <v>11</v>
      </c>
      <c r="N412" s="159">
        <v>9</v>
      </c>
      <c r="O412" s="159">
        <v>2.2</v>
      </c>
    </row>
    <row r="413" spans="1:15" ht="16.5">
      <c r="A413" s="180" t="s">
        <v>55</v>
      </c>
      <c r="B413" s="180"/>
      <c r="C413" s="158" t="s">
        <v>567</v>
      </c>
      <c r="D413" s="159">
        <v>36.82</v>
      </c>
      <c r="E413" s="159">
        <v>42.11</v>
      </c>
      <c r="F413" s="159">
        <v>137.55</v>
      </c>
      <c r="G413" s="159">
        <v>1092.14</v>
      </c>
      <c r="H413" s="159">
        <v>1</v>
      </c>
      <c r="I413" s="159">
        <v>221.82</v>
      </c>
      <c r="J413" s="159">
        <v>1128.45</v>
      </c>
      <c r="K413" s="159">
        <v>14.06</v>
      </c>
      <c r="L413" s="159">
        <v>151.58</v>
      </c>
      <c r="M413" s="159">
        <v>528.48</v>
      </c>
      <c r="N413" s="159">
        <v>186.86</v>
      </c>
      <c r="O413" s="159">
        <v>11.16</v>
      </c>
    </row>
    <row r="414" spans="1:15" ht="16.5">
      <c r="A414" s="179" t="s">
        <v>14</v>
      </c>
      <c r="B414" s="179"/>
      <c r="C414" s="179"/>
      <c r="D414" s="179"/>
      <c r="E414" s="179"/>
      <c r="F414" s="179"/>
      <c r="G414" s="179"/>
      <c r="H414" s="179"/>
      <c r="I414" s="179"/>
      <c r="J414" s="179"/>
      <c r="K414" s="179"/>
      <c r="L414" s="179"/>
      <c r="M414" s="179"/>
      <c r="N414" s="179"/>
      <c r="O414" s="179"/>
    </row>
    <row r="415" spans="1:15" ht="16.5">
      <c r="A415" s="69" t="s">
        <v>408</v>
      </c>
      <c r="B415" s="68" t="s">
        <v>382</v>
      </c>
      <c r="C415" s="159">
        <v>50</v>
      </c>
      <c r="D415" s="159">
        <v>4.17</v>
      </c>
      <c r="E415" s="159">
        <v>4.9</v>
      </c>
      <c r="F415" s="159">
        <v>27.72</v>
      </c>
      <c r="G415" s="159">
        <v>171.5</v>
      </c>
      <c r="H415" s="159">
        <v>0.1</v>
      </c>
      <c r="I415" s="157"/>
      <c r="J415" s="159">
        <v>0.09</v>
      </c>
      <c r="K415" s="159">
        <v>1.88</v>
      </c>
      <c r="L415" s="159">
        <v>51.5</v>
      </c>
      <c r="M415" s="159">
        <v>53.41</v>
      </c>
      <c r="N415" s="159">
        <v>21.9</v>
      </c>
      <c r="O415" s="159">
        <v>0.92</v>
      </c>
    </row>
    <row r="416" spans="1:15" ht="16.5">
      <c r="A416" s="73"/>
      <c r="B416" s="68" t="s">
        <v>175</v>
      </c>
      <c r="C416" s="159">
        <v>200</v>
      </c>
      <c r="D416" s="159">
        <v>1</v>
      </c>
      <c r="E416" s="159">
        <v>0.2</v>
      </c>
      <c r="F416" s="159">
        <v>20.2</v>
      </c>
      <c r="G416" s="159">
        <v>92</v>
      </c>
      <c r="H416" s="159">
        <v>0.02</v>
      </c>
      <c r="I416" s="159">
        <v>4</v>
      </c>
      <c r="J416" s="157"/>
      <c r="K416" s="159">
        <v>0.2</v>
      </c>
      <c r="L416" s="159">
        <v>14</v>
      </c>
      <c r="M416" s="159">
        <v>14</v>
      </c>
      <c r="N416" s="159">
        <v>8</v>
      </c>
      <c r="O416" s="159">
        <v>2.8</v>
      </c>
    </row>
    <row r="417" spans="1:15" ht="16.5">
      <c r="A417" s="69" t="s">
        <v>222</v>
      </c>
      <c r="B417" s="68" t="s">
        <v>58</v>
      </c>
      <c r="C417" s="159">
        <v>150</v>
      </c>
      <c r="D417" s="159">
        <v>0.6</v>
      </c>
      <c r="E417" s="159">
        <v>0.45</v>
      </c>
      <c r="F417" s="159">
        <v>15.45</v>
      </c>
      <c r="G417" s="159">
        <v>70.5</v>
      </c>
      <c r="H417" s="159">
        <v>0.03</v>
      </c>
      <c r="I417" s="159">
        <v>7.5</v>
      </c>
      <c r="J417" s="159">
        <v>3</v>
      </c>
      <c r="K417" s="159">
        <v>0.6</v>
      </c>
      <c r="L417" s="159">
        <v>28.5</v>
      </c>
      <c r="M417" s="159">
        <v>24</v>
      </c>
      <c r="N417" s="159">
        <v>18</v>
      </c>
      <c r="O417" s="159">
        <v>3.45</v>
      </c>
    </row>
    <row r="418" spans="1:15" ht="16.5">
      <c r="A418" s="180" t="s">
        <v>82</v>
      </c>
      <c r="B418" s="180"/>
      <c r="C418" s="160">
        <v>400</v>
      </c>
      <c r="D418" s="159">
        <v>5.77</v>
      </c>
      <c r="E418" s="159">
        <v>5.55</v>
      </c>
      <c r="F418" s="159">
        <v>63.37</v>
      </c>
      <c r="G418" s="159">
        <v>334</v>
      </c>
      <c r="H418" s="159">
        <v>0.15</v>
      </c>
      <c r="I418" s="159">
        <v>11.5</v>
      </c>
      <c r="J418" s="159">
        <v>3.09</v>
      </c>
      <c r="K418" s="159">
        <v>2.68</v>
      </c>
      <c r="L418" s="159">
        <v>94</v>
      </c>
      <c r="M418" s="159">
        <v>91.41</v>
      </c>
      <c r="N418" s="159">
        <v>47.9</v>
      </c>
      <c r="O418" s="159">
        <v>7.17</v>
      </c>
    </row>
    <row r="419" spans="1:15" ht="16.5">
      <c r="A419" s="180" t="s">
        <v>56</v>
      </c>
      <c r="B419" s="180"/>
      <c r="C419" s="158" t="s">
        <v>571</v>
      </c>
      <c r="D419" s="159">
        <v>68.51</v>
      </c>
      <c r="E419" s="159">
        <v>72.76</v>
      </c>
      <c r="F419" s="159">
        <v>285.15</v>
      </c>
      <c r="G419" s="159">
        <v>2096.96</v>
      </c>
      <c r="H419" s="159">
        <v>2.34</v>
      </c>
      <c r="I419" s="159">
        <v>294.9</v>
      </c>
      <c r="J419" s="159">
        <v>1177.14</v>
      </c>
      <c r="K419" s="159">
        <v>22.22</v>
      </c>
      <c r="L419" s="159">
        <v>325.38</v>
      </c>
      <c r="M419" s="159">
        <v>977.39</v>
      </c>
      <c r="N419" s="159">
        <v>342.47</v>
      </c>
      <c r="O419" s="159">
        <v>25.91</v>
      </c>
    </row>
    <row r="420" spans="1:15" ht="16.5">
      <c r="A420" s="76"/>
      <c r="B420" s="76"/>
      <c r="C420" s="77"/>
      <c r="D420" s="78"/>
      <c r="E420" s="78"/>
      <c r="F420" s="78"/>
      <c r="G420" s="78"/>
      <c r="H420" s="78"/>
      <c r="I420" s="78"/>
      <c r="J420" s="78"/>
      <c r="K420" s="78"/>
      <c r="L420" s="79"/>
      <c r="M420" s="78"/>
      <c r="N420" s="79"/>
      <c r="O420" s="78"/>
    </row>
    <row r="421" spans="1:15" ht="16.5">
      <c r="A421" s="74"/>
      <c r="B421" s="1"/>
      <c r="C421" s="1"/>
      <c r="J421" s="181"/>
      <c r="K421" s="181"/>
      <c r="L421" s="181"/>
      <c r="M421" s="181"/>
      <c r="N421" s="181"/>
      <c r="O421" s="181"/>
    </row>
    <row r="422" spans="1:15" ht="16.5">
      <c r="A422" s="182" t="s">
        <v>30</v>
      </c>
      <c r="B422" s="182" t="s">
        <v>31</v>
      </c>
      <c r="C422" s="182" t="s">
        <v>32</v>
      </c>
      <c r="D422" s="185" t="s">
        <v>33</v>
      </c>
      <c r="E422" s="185"/>
      <c r="F422" s="185"/>
      <c r="G422" s="182" t="s">
        <v>34</v>
      </c>
      <c r="H422" s="185" t="s">
        <v>35</v>
      </c>
      <c r="I422" s="185"/>
      <c r="J422" s="185"/>
      <c r="K422" s="185"/>
      <c r="L422" s="185" t="s">
        <v>36</v>
      </c>
      <c r="M422" s="185"/>
      <c r="N422" s="185"/>
      <c r="O422" s="185"/>
    </row>
    <row r="423" spans="1:15" s="4" customFormat="1" ht="16.5">
      <c r="A423" s="183"/>
      <c r="B423" s="184"/>
      <c r="C423" s="183"/>
      <c r="D423" s="65" t="s">
        <v>37</v>
      </c>
      <c r="E423" s="65" t="s">
        <v>38</v>
      </c>
      <c r="F423" s="65" t="s">
        <v>39</v>
      </c>
      <c r="G423" s="183"/>
      <c r="H423" s="65" t="s">
        <v>40</v>
      </c>
      <c r="I423" s="65" t="s">
        <v>41</v>
      </c>
      <c r="J423" s="65" t="s">
        <v>42</v>
      </c>
      <c r="K423" s="65" t="s">
        <v>43</v>
      </c>
      <c r="L423" s="65" t="s">
        <v>44</v>
      </c>
      <c r="M423" s="65" t="s">
        <v>45</v>
      </c>
      <c r="N423" s="65" t="s">
        <v>46</v>
      </c>
      <c r="O423" s="65" t="s">
        <v>47</v>
      </c>
    </row>
    <row r="424" spans="1:15" s="4" customFormat="1" ht="16.5">
      <c r="A424" s="66">
        <v>1</v>
      </c>
      <c r="B424" s="66">
        <v>2</v>
      </c>
      <c r="C424" s="66">
        <v>3</v>
      </c>
      <c r="D424" s="66">
        <v>4</v>
      </c>
      <c r="E424" s="66">
        <v>5</v>
      </c>
      <c r="F424" s="66">
        <v>6</v>
      </c>
      <c r="G424" s="66">
        <v>7</v>
      </c>
      <c r="H424" s="66">
        <v>8</v>
      </c>
      <c r="I424" s="66">
        <v>9</v>
      </c>
      <c r="J424" s="66">
        <v>10</v>
      </c>
      <c r="K424" s="66">
        <v>11</v>
      </c>
      <c r="L424" s="66">
        <v>12</v>
      </c>
      <c r="M424" s="66">
        <v>13</v>
      </c>
      <c r="N424" s="66">
        <v>14</v>
      </c>
      <c r="O424" s="66">
        <v>15</v>
      </c>
    </row>
    <row r="425" spans="1:15" s="4" customFormat="1" ht="16.5">
      <c r="A425" s="75" t="s">
        <v>27</v>
      </c>
      <c r="B425" s="190" t="s">
        <v>64</v>
      </c>
      <c r="C425" s="190"/>
      <c r="D425" s="190"/>
      <c r="E425" s="190"/>
      <c r="F425" s="190"/>
      <c r="G425" s="190"/>
      <c r="H425" s="190"/>
      <c r="I425" s="190"/>
      <c r="J425" s="190"/>
      <c r="K425" s="190"/>
      <c r="L425" s="190"/>
      <c r="M425" s="190"/>
      <c r="N425" s="190"/>
      <c r="O425" s="190"/>
    </row>
    <row r="426" spans="1:15" s="4" customFormat="1" ht="16.5">
      <c r="A426" s="75" t="s">
        <v>29</v>
      </c>
      <c r="B426" s="190">
        <v>3</v>
      </c>
      <c r="C426" s="190"/>
      <c r="D426" s="190"/>
      <c r="E426" s="190"/>
      <c r="F426" s="190"/>
      <c r="G426" s="190"/>
      <c r="H426" s="190"/>
      <c r="I426" s="190"/>
      <c r="J426" s="190"/>
      <c r="K426" s="190"/>
      <c r="L426" s="190"/>
      <c r="M426" s="190"/>
      <c r="N426" s="190"/>
      <c r="O426" s="190"/>
    </row>
    <row r="427" spans="1:15" s="4" customFormat="1" ht="16.5">
      <c r="A427" s="179" t="s">
        <v>48</v>
      </c>
      <c r="B427" s="179"/>
      <c r="C427" s="179"/>
      <c r="D427" s="179"/>
      <c r="E427" s="179"/>
      <c r="F427" s="179"/>
      <c r="G427" s="179"/>
      <c r="H427" s="179"/>
      <c r="I427" s="179"/>
      <c r="J427" s="179"/>
      <c r="K427" s="179"/>
      <c r="L427" s="179"/>
      <c r="M427" s="179"/>
      <c r="N427" s="179"/>
      <c r="O427" s="179"/>
    </row>
    <row r="428" spans="1:15" s="4" customFormat="1" ht="33">
      <c r="A428" s="67" t="s">
        <v>398</v>
      </c>
      <c r="B428" s="68" t="s">
        <v>533</v>
      </c>
      <c r="C428" s="157">
        <v>120</v>
      </c>
      <c r="D428" s="157">
        <v>12.83</v>
      </c>
      <c r="E428" s="157">
        <v>17.42</v>
      </c>
      <c r="F428" s="157">
        <v>11.46</v>
      </c>
      <c r="G428" s="157">
        <v>254.62</v>
      </c>
      <c r="H428" s="157">
        <v>0.45</v>
      </c>
      <c r="I428" s="157">
        <v>3.75</v>
      </c>
      <c r="J428" s="157">
        <v>200</v>
      </c>
      <c r="K428" s="157">
        <v>1.51</v>
      </c>
      <c r="L428" s="157">
        <v>21.7</v>
      </c>
      <c r="M428" s="157">
        <v>158.82</v>
      </c>
      <c r="N428" s="157">
        <v>31.91</v>
      </c>
      <c r="O428" s="157">
        <v>2.09</v>
      </c>
    </row>
    <row r="429" spans="1:15" ht="16.5">
      <c r="A429" s="69" t="s">
        <v>405</v>
      </c>
      <c r="B429" s="68" t="s">
        <v>193</v>
      </c>
      <c r="C429" s="159">
        <v>180</v>
      </c>
      <c r="D429" s="159">
        <v>6.6</v>
      </c>
      <c r="E429" s="159">
        <v>5.78</v>
      </c>
      <c r="F429" s="159">
        <v>42.3</v>
      </c>
      <c r="G429" s="159">
        <v>247.75</v>
      </c>
      <c r="H429" s="159">
        <v>0.1</v>
      </c>
      <c r="I429" s="157"/>
      <c r="J429" s="157"/>
      <c r="K429" s="159">
        <v>3.1</v>
      </c>
      <c r="L429" s="159">
        <v>12.5</v>
      </c>
      <c r="M429" s="159">
        <v>52.53</v>
      </c>
      <c r="N429" s="159">
        <v>9.67</v>
      </c>
      <c r="O429" s="159">
        <v>0.97</v>
      </c>
    </row>
    <row r="430" spans="1:15" ht="16.5">
      <c r="A430" s="69" t="s">
        <v>237</v>
      </c>
      <c r="B430" s="68" t="s">
        <v>338</v>
      </c>
      <c r="C430" s="159">
        <v>200</v>
      </c>
      <c r="D430" s="159">
        <v>0.2</v>
      </c>
      <c r="E430" s="159">
        <v>0.02</v>
      </c>
      <c r="F430" s="159">
        <v>11.05</v>
      </c>
      <c r="G430" s="159">
        <v>45.41</v>
      </c>
      <c r="H430" s="157"/>
      <c r="I430" s="159">
        <v>0.1</v>
      </c>
      <c r="J430" s="159">
        <v>0.5</v>
      </c>
      <c r="K430" s="157"/>
      <c r="L430" s="159">
        <v>5.28</v>
      </c>
      <c r="M430" s="159">
        <v>8.24</v>
      </c>
      <c r="N430" s="159">
        <v>4.4</v>
      </c>
      <c r="O430" s="159">
        <v>0.85</v>
      </c>
    </row>
    <row r="431" spans="1:15" ht="16.5">
      <c r="A431" s="67"/>
      <c r="B431" s="68" t="s">
        <v>117</v>
      </c>
      <c r="C431" s="159">
        <v>30</v>
      </c>
      <c r="D431" s="159">
        <v>2.37</v>
      </c>
      <c r="E431" s="159">
        <v>0.3</v>
      </c>
      <c r="F431" s="159">
        <v>14.49</v>
      </c>
      <c r="G431" s="159">
        <v>70.5</v>
      </c>
      <c r="H431" s="159">
        <v>0.05</v>
      </c>
      <c r="I431" s="157"/>
      <c r="J431" s="157"/>
      <c r="K431" s="159">
        <v>0.39</v>
      </c>
      <c r="L431" s="159">
        <v>6.9</v>
      </c>
      <c r="M431" s="159">
        <v>26.1</v>
      </c>
      <c r="N431" s="159">
        <v>9.9</v>
      </c>
      <c r="O431" s="159">
        <v>0.6</v>
      </c>
    </row>
    <row r="432" spans="1:15" ht="16.5">
      <c r="A432" s="69" t="s">
        <v>222</v>
      </c>
      <c r="B432" s="68" t="s">
        <v>51</v>
      </c>
      <c r="C432" s="159">
        <v>100</v>
      </c>
      <c r="D432" s="159">
        <v>0.4</v>
      </c>
      <c r="E432" s="159">
        <v>0.4</v>
      </c>
      <c r="F432" s="159">
        <v>9.8</v>
      </c>
      <c r="G432" s="159">
        <v>47</v>
      </c>
      <c r="H432" s="159">
        <v>0.03</v>
      </c>
      <c r="I432" s="159">
        <v>10</v>
      </c>
      <c r="J432" s="159">
        <v>5</v>
      </c>
      <c r="K432" s="159">
        <v>0.2</v>
      </c>
      <c r="L432" s="159">
        <v>16</v>
      </c>
      <c r="M432" s="159">
        <v>11</v>
      </c>
      <c r="N432" s="159">
        <v>9</v>
      </c>
      <c r="O432" s="159">
        <v>2.2</v>
      </c>
    </row>
    <row r="433" spans="1:15" ht="16.5">
      <c r="A433" s="180" t="s">
        <v>52</v>
      </c>
      <c r="B433" s="180"/>
      <c r="C433" s="160">
        <v>630</v>
      </c>
      <c r="D433" s="159">
        <v>22.4</v>
      </c>
      <c r="E433" s="159">
        <v>23.92</v>
      </c>
      <c r="F433" s="159">
        <v>89.1</v>
      </c>
      <c r="G433" s="159">
        <v>665.28</v>
      </c>
      <c r="H433" s="159">
        <v>0.63</v>
      </c>
      <c r="I433" s="159">
        <v>13.85</v>
      </c>
      <c r="J433" s="159">
        <v>205.5</v>
      </c>
      <c r="K433" s="159">
        <v>5.2</v>
      </c>
      <c r="L433" s="159">
        <v>62.38</v>
      </c>
      <c r="M433" s="159">
        <v>256.69</v>
      </c>
      <c r="N433" s="159">
        <v>64.88</v>
      </c>
      <c r="O433" s="159">
        <v>6.71</v>
      </c>
    </row>
    <row r="434" spans="1:15" s="4" customFormat="1" ht="16.5">
      <c r="A434" s="179" t="s">
        <v>13</v>
      </c>
      <c r="B434" s="179"/>
      <c r="C434" s="179"/>
      <c r="D434" s="179"/>
      <c r="E434" s="179"/>
      <c r="F434" s="179"/>
      <c r="G434" s="179"/>
      <c r="H434" s="179"/>
      <c r="I434" s="179"/>
      <c r="J434" s="179"/>
      <c r="K434" s="179"/>
      <c r="L434" s="179"/>
      <c r="M434" s="179"/>
      <c r="N434" s="179"/>
      <c r="O434" s="179"/>
    </row>
    <row r="435" spans="1:15" s="4" customFormat="1" ht="16.5">
      <c r="A435" s="69" t="s">
        <v>266</v>
      </c>
      <c r="B435" s="68" t="s">
        <v>196</v>
      </c>
      <c r="C435" s="159">
        <v>100</v>
      </c>
      <c r="D435" s="159">
        <v>0.87</v>
      </c>
      <c r="E435" s="159">
        <v>4.11</v>
      </c>
      <c r="F435" s="159">
        <v>3.31</v>
      </c>
      <c r="G435" s="159">
        <v>53.73</v>
      </c>
      <c r="H435" s="159">
        <v>0.03</v>
      </c>
      <c r="I435" s="159">
        <v>9.8</v>
      </c>
      <c r="J435" s="159">
        <v>8.3</v>
      </c>
      <c r="K435" s="159">
        <v>1.87</v>
      </c>
      <c r="L435" s="159">
        <v>20.23</v>
      </c>
      <c r="M435" s="159">
        <v>33.98</v>
      </c>
      <c r="N435" s="159">
        <v>13.81</v>
      </c>
      <c r="O435" s="159">
        <v>0.55</v>
      </c>
    </row>
    <row r="436" spans="1:15" s="4" customFormat="1" ht="33">
      <c r="A436" s="67" t="s">
        <v>258</v>
      </c>
      <c r="B436" s="68" t="s">
        <v>552</v>
      </c>
      <c r="C436" s="157">
        <v>270</v>
      </c>
      <c r="D436" s="157">
        <v>11.629999999999999</v>
      </c>
      <c r="E436" s="157">
        <v>9.11</v>
      </c>
      <c r="F436" s="157">
        <v>19.29</v>
      </c>
      <c r="G436" s="157">
        <v>204.68</v>
      </c>
      <c r="H436" s="157">
        <v>0.28</v>
      </c>
      <c r="I436" s="157">
        <v>11.5</v>
      </c>
      <c r="J436" s="157">
        <v>206.38</v>
      </c>
      <c r="K436" s="157">
        <v>2.85</v>
      </c>
      <c r="L436" s="157">
        <v>33</v>
      </c>
      <c r="M436" s="157">
        <v>138.16</v>
      </c>
      <c r="N436" s="157">
        <v>40.17</v>
      </c>
      <c r="O436" s="157">
        <v>2.2399999999999998</v>
      </c>
    </row>
    <row r="437" spans="1:15" s="4" customFormat="1" ht="33">
      <c r="A437" s="67" t="s">
        <v>282</v>
      </c>
      <c r="B437" s="68" t="s">
        <v>537</v>
      </c>
      <c r="C437" s="157">
        <v>140</v>
      </c>
      <c r="D437" s="157">
        <v>22.18</v>
      </c>
      <c r="E437" s="157">
        <v>14.5</v>
      </c>
      <c r="F437" s="157">
        <v>4.65</v>
      </c>
      <c r="G437" s="157">
        <v>233.98</v>
      </c>
      <c r="H437" s="157">
        <v>0.12</v>
      </c>
      <c r="I437" s="157">
        <v>6.25</v>
      </c>
      <c r="J437" s="157">
        <v>416.52</v>
      </c>
      <c r="K437" s="157">
        <v>2.39</v>
      </c>
      <c r="L437" s="157">
        <v>26.45</v>
      </c>
      <c r="M437" s="157">
        <v>221.25</v>
      </c>
      <c r="N437" s="157">
        <v>35.57</v>
      </c>
      <c r="O437" s="157">
        <v>1.33</v>
      </c>
    </row>
    <row r="438" spans="1:15" s="4" customFormat="1" ht="16.5" customHeight="1">
      <c r="A438" s="69" t="s">
        <v>403</v>
      </c>
      <c r="B438" s="68" t="s">
        <v>379</v>
      </c>
      <c r="C438" s="159">
        <v>180</v>
      </c>
      <c r="D438" s="159">
        <v>7.81</v>
      </c>
      <c r="E438" s="159">
        <v>7.04</v>
      </c>
      <c r="F438" s="159">
        <v>35.4</v>
      </c>
      <c r="G438" s="159">
        <v>235.86</v>
      </c>
      <c r="H438" s="159">
        <v>0.27</v>
      </c>
      <c r="I438" s="157"/>
      <c r="J438" s="159">
        <v>1.24</v>
      </c>
      <c r="K438" s="159">
        <v>1.1</v>
      </c>
      <c r="L438" s="159">
        <v>13.5</v>
      </c>
      <c r="M438" s="159">
        <v>185.09</v>
      </c>
      <c r="N438" s="159">
        <v>124.07</v>
      </c>
      <c r="O438" s="159">
        <v>4.18</v>
      </c>
    </row>
    <row r="439" spans="1:15" ht="16.5">
      <c r="A439" s="69" t="s">
        <v>241</v>
      </c>
      <c r="B439" s="68" t="s">
        <v>110</v>
      </c>
      <c r="C439" s="159">
        <v>200</v>
      </c>
      <c r="D439" s="159">
        <v>0.14</v>
      </c>
      <c r="E439" s="159">
        <v>0.1</v>
      </c>
      <c r="F439" s="159">
        <v>12.62</v>
      </c>
      <c r="G439" s="159">
        <v>53.09</v>
      </c>
      <c r="H439" s="157"/>
      <c r="I439" s="159">
        <v>3</v>
      </c>
      <c r="J439" s="159">
        <v>1.6</v>
      </c>
      <c r="K439" s="159">
        <v>0.2</v>
      </c>
      <c r="L439" s="159">
        <v>5.33</v>
      </c>
      <c r="M439" s="159">
        <v>3.2</v>
      </c>
      <c r="N439" s="159">
        <v>1.4</v>
      </c>
      <c r="O439" s="159">
        <v>0.11</v>
      </c>
    </row>
    <row r="440" spans="1:15" ht="16.5">
      <c r="A440" s="67"/>
      <c r="B440" s="68" t="s">
        <v>117</v>
      </c>
      <c r="C440" s="159">
        <v>30</v>
      </c>
      <c r="D440" s="159">
        <v>2.37</v>
      </c>
      <c r="E440" s="159">
        <v>0.3</v>
      </c>
      <c r="F440" s="159">
        <v>14.49</v>
      </c>
      <c r="G440" s="159">
        <v>70.5</v>
      </c>
      <c r="H440" s="159">
        <v>0.05</v>
      </c>
      <c r="I440" s="157"/>
      <c r="J440" s="157"/>
      <c r="K440" s="159">
        <v>0.39</v>
      </c>
      <c r="L440" s="159">
        <v>6.9</v>
      </c>
      <c r="M440" s="159">
        <v>26.1</v>
      </c>
      <c r="N440" s="159">
        <v>9.9</v>
      </c>
      <c r="O440" s="159">
        <v>0.6</v>
      </c>
    </row>
    <row r="441" spans="1:15" ht="16.5">
      <c r="A441" s="67"/>
      <c r="B441" s="68" t="s">
        <v>170</v>
      </c>
      <c r="C441" s="159">
        <v>50</v>
      </c>
      <c r="D441" s="159">
        <v>3.3</v>
      </c>
      <c r="E441" s="159">
        <v>0.6</v>
      </c>
      <c r="F441" s="159">
        <v>19.82</v>
      </c>
      <c r="G441" s="159">
        <v>99</v>
      </c>
      <c r="H441" s="159">
        <v>0.09</v>
      </c>
      <c r="I441" s="157"/>
      <c r="J441" s="157"/>
      <c r="K441" s="159">
        <v>0.7</v>
      </c>
      <c r="L441" s="159">
        <v>14.5</v>
      </c>
      <c r="M441" s="159">
        <v>75</v>
      </c>
      <c r="N441" s="159">
        <v>23.5</v>
      </c>
      <c r="O441" s="159">
        <v>1.95</v>
      </c>
    </row>
    <row r="442" spans="1:15" ht="16.5">
      <c r="A442" s="69" t="s">
        <v>222</v>
      </c>
      <c r="B442" s="68" t="s">
        <v>58</v>
      </c>
      <c r="C442" s="159">
        <v>100</v>
      </c>
      <c r="D442" s="159">
        <v>0.4</v>
      </c>
      <c r="E442" s="159">
        <v>0.3</v>
      </c>
      <c r="F442" s="159">
        <v>10.3</v>
      </c>
      <c r="G442" s="159">
        <v>47</v>
      </c>
      <c r="H442" s="159">
        <v>0.02</v>
      </c>
      <c r="I442" s="159">
        <v>5</v>
      </c>
      <c r="J442" s="159">
        <v>2</v>
      </c>
      <c r="K442" s="159">
        <v>0.4</v>
      </c>
      <c r="L442" s="159">
        <v>19</v>
      </c>
      <c r="M442" s="159">
        <v>16</v>
      </c>
      <c r="N442" s="159">
        <v>12</v>
      </c>
      <c r="O442" s="159">
        <v>2.3</v>
      </c>
    </row>
    <row r="443" spans="1:15" ht="16.5">
      <c r="A443" s="180" t="s">
        <v>55</v>
      </c>
      <c r="B443" s="180"/>
      <c r="C443" s="158" t="s">
        <v>570</v>
      </c>
      <c r="D443" s="159">
        <v>48.7</v>
      </c>
      <c r="E443" s="159">
        <v>36.06</v>
      </c>
      <c r="F443" s="159">
        <v>119.88</v>
      </c>
      <c r="G443" s="159">
        <v>997.84</v>
      </c>
      <c r="H443" s="159">
        <v>0.86</v>
      </c>
      <c r="I443" s="159">
        <v>35.55</v>
      </c>
      <c r="J443" s="159">
        <v>636.04</v>
      </c>
      <c r="K443" s="159">
        <v>9.9</v>
      </c>
      <c r="L443" s="159">
        <v>138.91</v>
      </c>
      <c r="M443" s="159">
        <v>698.78</v>
      </c>
      <c r="N443" s="159">
        <v>260.42</v>
      </c>
      <c r="O443" s="159">
        <v>13.26</v>
      </c>
    </row>
    <row r="444" spans="1:15" ht="16.5">
      <c r="A444" s="179" t="s">
        <v>14</v>
      </c>
      <c r="B444" s="179"/>
      <c r="C444" s="179"/>
      <c r="D444" s="179"/>
      <c r="E444" s="179"/>
      <c r="F444" s="179"/>
      <c r="G444" s="179"/>
      <c r="H444" s="179"/>
      <c r="I444" s="179"/>
      <c r="J444" s="179"/>
      <c r="K444" s="179"/>
      <c r="L444" s="179"/>
      <c r="M444" s="179"/>
      <c r="N444" s="179"/>
      <c r="O444" s="179"/>
    </row>
    <row r="445" spans="1:15" ht="16.5">
      <c r="A445" s="69" t="s">
        <v>408</v>
      </c>
      <c r="B445" s="68" t="s">
        <v>328</v>
      </c>
      <c r="C445" s="159">
        <v>50</v>
      </c>
      <c r="D445" s="159">
        <v>4.52</v>
      </c>
      <c r="E445" s="159">
        <v>4.93</v>
      </c>
      <c r="F445" s="159">
        <v>27.89</v>
      </c>
      <c r="G445" s="159">
        <v>173.9</v>
      </c>
      <c r="H445" s="159">
        <v>0.11</v>
      </c>
      <c r="I445" s="159">
        <v>0.07</v>
      </c>
      <c r="J445" s="159">
        <v>5.2</v>
      </c>
      <c r="K445" s="159">
        <v>1.01</v>
      </c>
      <c r="L445" s="159">
        <v>124.26</v>
      </c>
      <c r="M445" s="159">
        <v>94.52</v>
      </c>
      <c r="N445" s="159">
        <v>36.08</v>
      </c>
      <c r="O445" s="159">
        <v>1.14</v>
      </c>
    </row>
    <row r="446" spans="1:15" ht="16.5">
      <c r="A446" s="67" t="s">
        <v>391</v>
      </c>
      <c r="B446" s="68" t="s">
        <v>60</v>
      </c>
      <c r="C446" s="159">
        <v>200</v>
      </c>
      <c r="D446" s="159">
        <v>0.3</v>
      </c>
      <c r="E446" s="159">
        <v>0.06</v>
      </c>
      <c r="F446" s="159">
        <v>12.5</v>
      </c>
      <c r="G446" s="159">
        <v>53.93</v>
      </c>
      <c r="H446" s="157"/>
      <c r="I446" s="159">
        <v>30.1</v>
      </c>
      <c r="J446" s="159">
        <v>25.01</v>
      </c>
      <c r="K446" s="159">
        <v>0.11</v>
      </c>
      <c r="L446" s="159">
        <v>7.08</v>
      </c>
      <c r="M446" s="159">
        <v>8.75</v>
      </c>
      <c r="N446" s="159">
        <v>4.91</v>
      </c>
      <c r="O446" s="159">
        <v>0.94</v>
      </c>
    </row>
    <row r="447" spans="1:15" ht="16.5">
      <c r="A447" s="69" t="s">
        <v>222</v>
      </c>
      <c r="B447" s="68" t="s">
        <v>111</v>
      </c>
      <c r="C447" s="159">
        <v>150</v>
      </c>
      <c r="D447" s="159">
        <v>2.25</v>
      </c>
      <c r="E447" s="159">
        <v>0.75</v>
      </c>
      <c r="F447" s="159">
        <v>31.5</v>
      </c>
      <c r="G447" s="159">
        <v>144</v>
      </c>
      <c r="H447" s="159">
        <v>0.06</v>
      </c>
      <c r="I447" s="159">
        <v>15</v>
      </c>
      <c r="J447" s="159">
        <v>30</v>
      </c>
      <c r="K447" s="159">
        <v>0.6</v>
      </c>
      <c r="L447" s="159">
        <v>12</v>
      </c>
      <c r="M447" s="159">
        <v>42</v>
      </c>
      <c r="N447" s="159">
        <v>63</v>
      </c>
      <c r="O447" s="159">
        <v>0.9</v>
      </c>
    </row>
    <row r="448" spans="1:15" ht="16.5">
      <c r="A448" s="180" t="s">
        <v>82</v>
      </c>
      <c r="B448" s="180"/>
      <c r="C448" s="160">
        <v>400</v>
      </c>
      <c r="D448" s="159">
        <v>7.07</v>
      </c>
      <c r="E448" s="159">
        <v>5.74</v>
      </c>
      <c r="F448" s="159">
        <v>71.89</v>
      </c>
      <c r="G448" s="159">
        <v>371.83</v>
      </c>
      <c r="H448" s="159">
        <v>0.17</v>
      </c>
      <c r="I448" s="159">
        <v>45.17</v>
      </c>
      <c r="J448" s="159">
        <v>60.21</v>
      </c>
      <c r="K448" s="159">
        <v>1.72</v>
      </c>
      <c r="L448" s="159">
        <v>143.34</v>
      </c>
      <c r="M448" s="159">
        <v>145.27</v>
      </c>
      <c r="N448" s="159">
        <v>103.99</v>
      </c>
      <c r="O448" s="159">
        <v>2.98</v>
      </c>
    </row>
    <row r="449" spans="1:15" ht="16.5">
      <c r="A449" s="180" t="s">
        <v>56</v>
      </c>
      <c r="B449" s="180"/>
      <c r="C449" s="158" t="s">
        <v>568</v>
      </c>
      <c r="D449" s="159">
        <v>78.17</v>
      </c>
      <c r="E449" s="159">
        <v>65.72</v>
      </c>
      <c r="F449" s="159">
        <v>280.87</v>
      </c>
      <c r="G449" s="159">
        <v>2034.95</v>
      </c>
      <c r="H449" s="159">
        <v>1.66</v>
      </c>
      <c r="I449" s="159">
        <v>94.57</v>
      </c>
      <c r="J449" s="159">
        <v>901.75</v>
      </c>
      <c r="K449" s="159">
        <v>16.82</v>
      </c>
      <c r="L449" s="159">
        <v>344.63</v>
      </c>
      <c r="M449" s="159">
        <v>1100.74</v>
      </c>
      <c r="N449" s="159">
        <v>429.29</v>
      </c>
      <c r="O449" s="159">
        <v>22.95</v>
      </c>
    </row>
    <row r="450" spans="1:15" ht="16.5">
      <c r="A450" s="74"/>
      <c r="B450" s="1"/>
      <c r="C450" s="1"/>
      <c r="J450" s="181"/>
      <c r="K450" s="181"/>
      <c r="L450" s="181"/>
      <c r="M450" s="181"/>
      <c r="N450" s="181"/>
      <c r="O450" s="181"/>
    </row>
    <row r="451" spans="1:15" ht="16.5">
      <c r="A451" s="1"/>
      <c r="B451" s="1"/>
      <c r="C451" s="177"/>
      <c r="D451" s="177"/>
      <c r="E451" s="72"/>
      <c r="H451" s="177"/>
      <c r="I451" s="177"/>
      <c r="J451" s="178"/>
      <c r="K451" s="178"/>
      <c r="L451" s="178"/>
      <c r="M451" s="178"/>
      <c r="N451" s="178"/>
      <c r="O451" s="178"/>
    </row>
    <row r="452" spans="1:15" ht="16.5">
      <c r="A452" s="182" t="s">
        <v>30</v>
      </c>
      <c r="B452" s="182" t="s">
        <v>31</v>
      </c>
      <c r="C452" s="182" t="s">
        <v>32</v>
      </c>
      <c r="D452" s="185" t="s">
        <v>33</v>
      </c>
      <c r="E452" s="185"/>
      <c r="F452" s="185"/>
      <c r="G452" s="182" t="s">
        <v>34</v>
      </c>
      <c r="H452" s="185" t="s">
        <v>35</v>
      </c>
      <c r="I452" s="185"/>
      <c r="J452" s="185"/>
      <c r="K452" s="185"/>
      <c r="L452" s="185" t="s">
        <v>36</v>
      </c>
      <c r="M452" s="185"/>
      <c r="N452" s="185"/>
      <c r="O452" s="185"/>
    </row>
    <row r="453" spans="1:15" ht="16.5">
      <c r="A453" s="183"/>
      <c r="B453" s="184"/>
      <c r="C453" s="183"/>
      <c r="D453" s="65" t="s">
        <v>37</v>
      </c>
      <c r="E453" s="65" t="s">
        <v>38</v>
      </c>
      <c r="F453" s="65" t="s">
        <v>39</v>
      </c>
      <c r="G453" s="183"/>
      <c r="H453" s="65" t="s">
        <v>40</v>
      </c>
      <c r="I453" s="65" t="s">
        <v>41</v>
      </c>
      <c r="J453" s="65" t="s">
        <v>42</v>
      </c>
      <c r="K453" s="65" t="s">
        <v>43</v>
      </c>
      <c r="L453" s="65" t="s">
        <v>44</v>
      </c>
      <c r="M453" s="65" t="s">
        <v>45</v>
      </c>
      <c r="N453" s="65" t="s">
        <v>46</v>
      </c>
      <c r="O453" s="65" t="s">
        <v>47</v>
      </c>
    </row>
    <row r="454" spans="1:15" s="4" customFormat="1" ht="16.5">
      <c r="A454" s="66">
        <v>1</v>
      </c>
      <c r="B454" s="66">
        <v>2</v>
      </c>
      <c r="C454" s="66">
        <v>3</v>
      </c>
      <c r="D454" s="66">
        <v>4</v>
      </c>
      <c r="E454" s="66">
        <v>5</v>
      </c>
      <c r="F454" s="66">
        <v>6</v>
      </c>
      <c r="G454" s="66">
        <v>7</v>
      </c>
      <c r="H454" s="66">
        <v>8</v>
      </c>
      <c r="I454" s="66">
        <v>9</v>
      </c>
      <c r="J454" s="66">
        <v>10</v>
      </c>
      <c r="K454" s="66">
        <v>11</v>
      </c>
      <c r="L454" s="66">
        <v>12</v>
      </c>
      <c r="M454" s="66">
        <v>13</v>
      </c>
      <c r="N454" s="66">
        <v>14</v>
      </c>
      <c r="O454" s="66">
        <v>15</v>
      </c>
    </row>
    <row r="455" spans="1:15" s="4" customFormat="1" ht="16.5">
      <c r="A455" s="75" t="s">
        <v>27</v>
      </c>
      <c r="B455" s="190" t="s">
        <v>28</v>
      </c>
      <c r="C455" s="190"/>
      <c r="D455" s="190"/>
      <c r="E455" s="190"/>
      <c r="F455" s="190"/>
      <c r="G455" s="190"/>
      <c r="H455" s="190"/>
      <c r="I455" s="190"/>
      <c r="J455" s="190"/>
      <c r="K455" s="190"/>
      <c r="L455" s="190"/>
      <c r="M455" s="190"/>
      <c r="N455" s="190"/>
      <c r="O455" s="190"/>
    </row>
    <row r="456" spans="1:15" s="4" customFormat="1" ht="16.5">
      <c r="A456" s="75" t="s">
        <v>29</v>
      </c>
      <c r="B456" s="190">
        <v>4</v>
      </c>
      <c r="C456" s="190"/>
      <c r="D456" s="190"/>
      <c r="E456" s="190"/>
      <c r="F456" s="190"/>
      <c r="G456" s="190"/>
      <c r="H456" s="190"/>
      <c r="I456" s="190"/>
      <c r="J456" s="190"/>
      <c r="K456" s="190"/>
      <c r="L456" s="190"/>
      <c r="M456" s="190"/>
      <c r="N456" s="190"/>
      <c r="O456" s="190"/>
    </row>
    <row r="457" spans="1:15" s="4" customFormat="1" ht="16.5">
      <c r="A457" s="179" t="s">
        <v>48</v>
      </c>
      <c r="B457" s="179"/>
      <c r="C457" s="179"/>
      <c r="D457" s="179"/>
      <c r="E457" s="179"/>
      <c r="F457" s="179"/>
      <c r="G457" s="179"/>
      <c r="H457" s="179"/>
      <c r="I457" s="179"/>
      <c r="J457" s="179"/>
      <c r="K457" s="179"/>
      <c r="L457" s="179"/>
      <c r="M457" s="179"/>
      <c r="N457" s="179"/>
      <c r="O457" s="179"/>
    </row>
    <row r="458" spans="1:15" s="4" customFormat="1" ht="16.5">
      <c r="A458" s="67" t="s">
        <v>387</v>
      </c>
      <c r="B458" s="68" t="s">
        <v>560</v>
      </c>
      <c r="C458" s="157">
        <v>120</v>
      </c>
      <c r="D458" s="157">
        <v>16.419999999999998</v>
      </c>
      <c r="E458" s="157">
        <v>16.48</v>
      </c>
      <c r="F458" s="157">
        <v>12.870000000000001</v>
      </c>
      <c r="G458" s="157">
        <v>266.5</v>
      </c>
      <c r="H458" s="157">
        <v>0.74</v>
      </c>
      <c r="I458" s="157">
        <v>5.37</v>
      </c>
      <c r="J458" s="157">
        <v>230.4</v>
      </c>
      <c r="K458" s="157">
        <v>2.3600000000000003</v>
      </c>
      <c r="L458" s="157">
        <v>26.979999999999997</v>
      </c>
      <c r="M458" s="157">
        <v>159.03</v>
      </c>
      <c r="N458" s="157">
        <v>29.43</v>
      </c>
      <c r="O458" s="157">
        <v>1.72</v>
      </c>
    </row>
    <row r="459" spans="1:15" s="4" customFormat="1" ht="16.5">
      <c r="A459" s="67" t="s">
        <v>412</v>
      </c>
      <c r="B459" s="68" t="s">
        <v>362</v>
      </c>
      <c r="C459" s="159">
        <v>180</v>
      </c>
      <c r="D459" s="159">
        <v>4.11</v>
      </c>
      <c r="E459" s="159">
        <v>6.56</v>
      </c>
      <c r="F459" s="159">
        <v>39.39</v>
      </c>
      <c r="G459" s="159">
        <v>233.61</v>
      </c>
      <c r="H459" s="159">
        <v>0.07</v>
      </c>
      <c r="I459" s="159">
        <v>4.8</v>
      </c>
      <c r="J459" s="159">
        <v>480</v>
      </c>
      <c r="K459" s="159">
        <v>3</v>
      </c>
      <c r="L459" s="159">
        <v>21.4</v>
      </c>
      <c r="M459" s="159">
        <v>104.7</v>
      </c>
      <c r="N459" s="159">
        <v>37.66</v>
      </c>
      <c r="O459" s="159">
        <v>0.93</v>
      </c>
    </row>
    <row r="460" spans="1:15" ht="16.5">
      <c r="A460" s="67" t="s">
        <v>390</v>
      </c>
      <c r="B460" s="68" t="s">
        <v>65</v>
      </c>
      <c r="C460" s="159">
        <v>200</v>
      </c>
      <c r="D460" s="159">
        <v>0.25</v>
      </c>
      <c r="E460" s="159">
        <v>0.06</v>
      </c>
      <c r="F460" s="159">
        <v>11.62</v>
      </c>
      <c r="G460" s="159">
        <v>48.63</v>
      </c>
      <c r="H460" s="157"/>
      <c r="I460" s="159">
        <v>1.15</v>
      </c>
      <c r="J460" s="159">
        <v>1.06</v>
      </c>
      <c r="K460" s="159">
        <v>0.07</v>
      </c>
      <c r="L460" s="159">
        <v>7.03</v>
      </c>
      <c r="M460" s="159">
        <v>9.36</v>
      </c>
      <c r="N460" s="159">
        <v>4.89</v>
      </c>
      <c r="O460" s="159">
        <v>0.88</v>
      </c>
    </row>
    <row r="461" spans="1:15" ht="16.5">
      <c r="A461" s="67"/>
      <c r="B461" s="68" t="s">
        <v>117</v>
      </c>
      <c r="C461" s="159">
        <v>30</v>
      </c>
      <c r="D461" s="159">
        <v>2.37</v>
      </c>
      <c r="E461" s="159">
        <v>0.3</v>
      </c>
      <c r="F461" s="159">
        <v>14.49</v>
      </c>
      <c r="G461" s="159">
        <v>70.5</v>
      </c>
      <c r="H461" s="159">
        <v>0.05</v>
      </c>
      <c r="I461" s="157"/>
      <c r="J461" s="157"/>
      <c r="K461" s="159">
        <v>0.39</v>
      </c>
      <c r="L461" s="159">
        <v>6.9</v>
      </c>
      <c r="M461" s="159">
        <v>26.1</v>
      </c>
      <c r="N461" s="159">
        <v>9.9</v>
      </c>
      <c r="O461" s="159">
        <v>0.6</v>
      </c>
    </row>
    <row r="462" spans="1:15" ht="16.5">
      <c r="A462" s="69" t="s">
        <v>222</v>
      </c>
      <c r="B462" s="68" t="s">
        <v>58</v>
      </c>
      <c r="C462" s="159">
        <v>100</v>
      </c>
      <c r="D462" s="159">
        <v>0.4</v>
      </c>
      <c r="E462" s="159">
        <v>0.3</v>
      </c>
      <c r="F462" s="159">
        <v>10.3</v>
      </c>
      <c r="G462" s="159">
        <v>47</v>
      </c>
      <c r="H462" s="159">
        <v>0.02</v>
      </c>
      <c r="I462" s="159">
        <v>5</v>
      </c>
      <c r="J462" s="159">
        <v>2</v>
      </c>
      <c r="K462" s="159">
        <v>0.4</v>
      </c>
      <c r="L462" s="159">
        <v>19</v>
      </c>
      <c r="M462" s="159">
        <v>16</v>
      </c>
      <c r="N462" s="159">
        <v>12</v>
      </c>
      <c r="O462" s="159">
        <v>2.3</v>
      </c>
    </row>
    <row r="463" spans="1:15" ht="16.5">
      <c r="A463" s="180" t="s">
        <v>52</v>
      </c>
      <c r="B463" s="180"/>
      <c r="C463" s="160">
        <v>630</v>
      </c>
      <c r="D463" s="159">
        <v>23.55</v>
      </c>
      <c r="E463" s="159">
        <v>23.7</v>
      </c>
      <c r="F463" s="159">
        <v>88.67</v>
      </c>
      <c r="G463" s="159">
        <v>666.24</v>
      </c>
      <c r="H463" s="159">
        <v>0.88</v>
      </c>
      <c r="I463" s="159">
        <v>16.32</v>
      </c>
      <c r="J463" s="159">
        <v>713.46</v>
      </c>
      <c r="K463" s="159">
        <v>6.22</v>
      </c>
      <c r="L463" s="159">
        <v>81.31</v>
      </c>
      <c r="M463" s="159">
        <v>315.19</v>
      </c>
      <c r="N463" s="159">
        <v>93.88</v>
      </c>
      <c r="O463" s="159">
        <v>6.43</v>
      </c>
    </row>
    <row r="464" spans="1:15" ht="16.5">
      <c r="A464" s="179" t="s">
        <v>13</v>
      </c>
      <c r="B464" s="179"/>
      <c r="C464" s="179"/>
      <c r="D464" s="179"/>
      <c r="E464" s="179"/>
      <c r="F464" s="179"/>
      <c r="G464" s="179"/>
      <c r="H464" s="179"/>
      <c r="I464" s="179"/>
      <c r="J464" s="179"/>
      <c r="K464" s="179"/>
      <c r="L464" s="179"/>
      <c r="M464" s="179"/>
      <c r="N464" s="179"/>
      <c r="O464" s="179"/>
    </row>
    <row r="465" spans="1:15" s="4" customFormat="1" ht="16.5">
      <c r="A465" s="69" t="s">
        <v>401</v>
      </c>
      <c r="B465" s="68" t="s">
        <v>209</v>
      </c>
      <c r="C465" s="159">
        <v>100</v>
      </c>
      <c r="D465" s="159">
        <v>1.12</v>
      </c>
      <c r="E465" s="159">
        <v>6.15</v>
      </c>
      <c r="F465" s="159">
        <v>3.79</v>
      </c>
      <c r="G465" s="159">
        <v>76.72</v>
      </c>
      <c r="H465" s="159">
        <v>0.06</v>
      </c>
      <c r="I465" s="159">
        <v>64.6</v>
      </c>
      <c r="J465" s="159">
        <v>177.26</v>
      </c>
      <c r="K465" s="159">
        <v>3.34</v>
      </c>
      <c r="L465" s="159">
        <v>24.08</v>
      </c>
      <c r="M465" s="159">
        <v>22.9</v>
      </c>
      <c r="N465" s="159">
        <v>15.88</v>
      </c>
      <c r="O465" s="159">
        <v>0.79</v>
      </c>
    </row>
    <row r="466" spans="1:15" s="4" customFormat="1" ht="16.5">
      <c r="A466" s="67" t="s">
        <v>168</v>
      </c>
      <c r="B466" s="68" t="s">
        <v>553</v>
      </c>
      <c r="C466" s="157">
        <v>270</v>
      </c>
      <c r="D466" s="157">
        <v>7.39</v>
      </c>
      <c r="E466" s="157">
        <v>5.83</v>
      </c>
      <c r="F466" s="157">
        <v>10.6</v>
      </c>
      <c r="G466" s="157">
        <v>123.47</v>
      </c>
      <c r="H466" s="157">
        <v>0.11</v>
      </c>
      <c r="I466" s="157">
        <v>20.5</v>
      </c>
      <c r="J466" s="157">
        <v>206.57999999999998</v>
      </c>
      <c r="K466" s="157">
        <v>1.45</v>
      </c>
      <c r="L466" s="157">
        <v>27.009999999999998</v>
      </c>
      <c r="M466" s="157">
        <v>99.56</v>
      </c>
      <c r="N466" s="157">
        <v>25.900000000000002</v>
      </c>
      <c r="O466" s="157">
        <v>0.98</v>
      </c>
    </row>
    <row r="467" spans="1:15" s="4" customFormat="1" ht="33">
      <c r="A467" s="69" t="s">
        <v>392</v>
      </c>
      <c r="B467" s="68" t="s">
        <v>540</v>
      </c>
      <c r="C467" s="157">
        <v>130</v>
      </c>
      <c r="D467" s="157">
        <v>15.93</v>
      </c>
      <c r="E467" s="157">
        <v>20.28</v>
      </c>
      <c r="F467" s="157">
        <v>10.33</v>
      </c>
      <c r="G467" s="157">
        <v>292.69</v>
      </c>
      <c r="H467" s="157">
        <v>0.68</v>
      </c>
      <c r="I467" s="157">
        <v>7.1899999999999995</v>
      </c>
      <c r="J467" s="157">
        <v>301.68</v>
      </c>
      <c r="K467" s="157">
        <v>2.5700000000000003</v>
      </c>
      <c r="L467" s="157">
        <v>33.06</v>
      </c>
      <c r="M467" s="157">
        <v>196.89</v>
      </c>
      <c r="N467" s="157">
        <v>32.16</v>
      </c>
      <c r="O467" s="157">
        <v>1.48</v>
      </c>
    </row>
    <row r="468" spans="1:15" s="4" customFormat="1" ht="16.5">
      <c r="A468" s="69" t="s">
        <v>274</v>
      </c>
      <c r="B468" s="68" t="s">
        <v>201</v>
      </c>
      <c r="C468" s="159">
        <v>180</v>
      </c>
      <c r="D468" s="159">
        <v>5</v>
      </c>
      <c r="E468" s="159">
        <v>4</v>
      </c>
      <c r="F468" s="159">
        <v>40.75</v>
      </c>
      <c r="G468" s="159">
        <v>219.47</v>
      </c>
      <c r="H468" s="159">
        <v>0.3</v>
      </c>
      <c r="I468" s="159">
        <v>50</v>
      </c>
      <c r="J468" s="159">
        <v>7.5</v>
      </c>
      <c r="K468" s="159">
        <v>1.57</v>
      </c>
      <c r="L468" s="159">
        <v>26.1</v>
      </c>
      <c r="M468" s="159">
        <v>145.29</v>
      </c>
      <c r="N468" s="159">
        <v>57.57</v>
      </c>
      <c r="O468" s="159">
        <v>2.26</v>
      </c>
    </row>
    <row r="469" spans="1:15" s="4" customFormat="1" ht="16.5" customHeight="1">
      <c r="A469" s="67" t="s">
        <v>260</v>
      </c>
      <c r="B469" s="68" t="s">
        <v>66</v>
      </c>
      <c r="C469" s="159">
        <v>200</v>
      </c>
      <c r="D469" s="159">
        <v>0.78</v>
      </c>
      <c r="E469" s="159">
        <v>0.05</v>
      </c>
      <c r="F469" s="159">
        <v>18.63</v>
      </c>
      <c r="G469" s="159">
        <v>78.69</v>
      </c>
      <c r="H469" s="159">
        <v>0.02</v>
      </c>
      <c r="I469" s="159">
        <v>0.6</v>
      </c>
      <c r="J469" s="159">
        <v>87.45</v>
      </c>
      <c r="K469" s="159">
        <v>0.83</v>
      </c>
      <c r="L469" s="159">
        <v>24.33</v>
      </c>
      <c r="M469" s="159">
        <v>21.9</v>
      </c>
      <c r="N469" s="159">
        <v>15.75</v>
      </c>
      <c r="O469" s="159">
        <v>0.51</v>
      </c>
    </row>
    <row r="470" spans="1:15" ht="16.5">
      <c r="A470" s="67"/>
      <c r="B470" s="68" t="s">
        <v>117</v>
      </c>
      <c r="C470" s="159">
        <v>30</v>
      </c>
      <c r="D470" s="159">
        <v>2.37</v>
      </c>
      <c r="E470" s="159">
        <v>0.3</v>
      </c>
      <c r="F470" s="159">
        <v>14.49</v>
      </c>
      <c r="G470" s="159">
        <v>70.5</v>
      </c>
      <c r="H470" s="159">
        <v>0.05</v>
      </c>
      <c r="I470" s="157"/>
      <c r="J470" s="157"/>
      <c r="K470" s="159">
        <v>0.39</v>
      </c>
      <c r="L470" s="159">
        <v>6.9</v>
      </c>
      <c r="M470" s="159">
        <v>26.1</v>
      </c>
      <c r="N470" s="159">
        <v>9.9</v>
      </c>
      <c r="O470" s="159">
        <v>0.6</v>
      </c>
    </row>
    <row r="471" spans="1:15" ht="16.5">
      <c r="A471" s="67"/>
      <c r="B471" s="68" t="s">
        <v>170</v>
      </c>
      <c r="C471" s="159">
        <v>50</v>
      </c>
      <c r="D471" s="159">
        <v>3.3</v>
      </c>
      <c r="E471" s="159">
        <v>0.6</v>
      </c>
      <c r="F471" s="159">
        <v>19.82</v>
      </c>
      <c r="G471" s="159">
        <v>99</v>
      </c>
      <c r="H471" s="159">
        <v>0.09</v>
      </c>
      <c r="I471" s="157"/>
      <c r="J471" s="157"/>
      <c r="K471" s="159">
        <v>0.7</v>
      </c>
      <c r="L471" s="159">
        <v>14.5</v>
      </c>
      <c r="M471" s="159">
        <v>75</v>
      </c>
      <c r="N471" s="159">
        <v>23.5</v>
      </c>
      <c r="O471" s="159">
        <v>1.95</v>
      </c>
    </row>
    <row r="472" spans="1:15" ht="16.5">
      <c r="A472" s="69" t="s">
        <v>222</v>
      </c>
      <c r="B472" s="68" t="s">
        <v>51</v>
      </c>
      <c r="C472" s="159">
        <v>100</v>
      </c>
      <c r="D472" s="159">
        <v>0.4</v>
      </c>
      <c r="E472" s="159">
        <v>0.4</v>
      </c>
      <c r="F472" s="159">
        <v>9.8</v>
      </c>
      <c r="G472" s="159">
        <v>47</v>
      </c>
      <c r="H472" s="159">
        <v>0.03</v>
      </c>
      <c r="I472" s="159">
        <v>10</v>
      </c>
      <c r="J472" s="159">
        <v>5</v>
      </c>
      <c r="K472" s="159">
        <v>0.2</v>
      </c>
      <c r="L472" s="159">
        <v>16</v>
      </c>
      <c r="M472" s="159">
        <v>11</v>
      </c>
      <c r="N472" s="159">
        <v>9</v>
      </c>
      <c r="O472" s="159">
        <v>2.2</v>
      </c>
    </row>
    <row r="473" spans="1:15" ht="16.5">
      <c r="A473" s="180" t="s">
        <v>55</v>
      </c>
      <c r="B473" s="180"/>
      <c r="C473" s="158" t="s">
        <v>566</v>
      </c>
      <c r="D473" s="159">
        <v>36.29</v>
      </c>
      <c r="E473" s="159">
        <v>37.61</v>
      </c>
      <c r="F473" s="159">
        <v>128.21</v>
      </c>
      <c r="G473" s="159">
        <v>1007.54</v>
      </c>
      <c r="H473" s="159">
        <v>1.34</v>
      </c>
      <c r="I473" s="159">
        <v>152.89</v>
      </c>
      <c r="J473" s="159">
        <v>785.47</v>
      </c>
      <c r="K473" s="159">
        <v>11.05</v>
      </c>
      <c r="L473" s="159">
        <v>171.98</v>
      </c>
      <c r="M473" s="159">
        <v>598.64</v>
      </c>
      <c r="N473" s="159">
        <v>189.66</v>
      </c>
      <c r="O473" s="159">
        <v>10.77</v>
      </c>
    </row>
    <row r="474" spans="1:15" ht="16.5">
      <c r="A474" s="179" t="s">
        <v>14</v>
      </c>
      <c r="B474" s="179"/>
      <c r="C474" s="179"/>
      <c r="D474" s="179"/>
      <c r="E474" s="179"/>
      <c r="F474" s="179"/>
      <c r="G474" s="179"/>
      <c r="H474" s="179"/>
      <c r="I474" s="179"/>
      <c r="J474" s="179"/>
      <c r="K474" s="179"/>
      <c r="L474" s="179"/>
      <c r="M474" s="179"/>
      <c r="N474" s="179"/>
      <c r="O474" s="179"/>
    </row>
    <row r="475" spans="1:15" ht="16.5">
      <c r="A475" s="69" t="s">
        <v>408</v>
      </c>
      <c r="B475" s="68" t="s">
        <v>335</v>
      </c>
      <c r="C475" s="159">
        <v>50</v>
      </c>
      <c r="D475" s="159">
        <v>4.17</v>
      </c>
      <c r="E475" s="159">
        <v>4.9</v>
      </c>
      <c r="F475" s="159">
        <v>27.72</v>
      </c>
      <c r="G475" s="159">
        <v>171.5</v>
      </c>
      <c r="H475" s="159">
        <v>0.1</v>
      </c>
      <c r="I475" s="157"/>
      <c r="J475" s="159">
        <v>0.09</v>
      </c>
      <c r="K475" s="159">
        <v>1.88</v>
      </c>
      <c r="L475" s="159">
        <v>51.5</v>
      </c>
      <c r="M475" s="159">
        <v>53.41</v>
      </c>
      <c r="N475" s="159">
        <v>21.9</v>
      </c>
      <c r="O475" s="159">
        <v>0.92</v>
      </c>
    </row>
    <row r="476" spans="1:15" ht="16.5">
      <c r="A476" s="69" t="s">
        <v>221</v>
      </c>
      <c r="B476" s="68" t="s">
        <v>11</v>
      </c>
      <c r="C476" s="159">
        <v>200</v>
      </c>
      <c r="D476" s="159">
        <v>0.26</v>
      </c>
      <c r="E476" s="159">
        <v>0.03</v>
      </c>
      <c r="F476" s="159">
        <v>11.26</v>
      </c>
      <c r="G476" s="159">
        <v>47.79</v>
      </c>
      <c r="H476" s="157"/>
      <c r="I476" s="159">
        <v>2.9</v>
      </c>
      <c r="J476" s="159">
        <v>0.5</v>
      </c>
      <c r="K476" s="159">
        <v>0.01</v>
      </c>
      <c r="L476" s="159">
        <v>8.08</v>
      </c>
      <c r="M476" s="159">
        <v>9.78</v>
      </c>
      <c r="N476" s="159">
        <v>5.24</v>
      </c>
      <c r="O476" s="159">
        <v>0.9</v>
      </c>
    </row>
    <row r="477" spans="1:15" ht="16.5">
      <c r="A477" s="67" t="s">
        <v>222</v>
      </c>
      <c r="B477" s="68" t="s">
        <v>125</v>
      </c>
      <c r="C477" s="159">
        <v>150</v>
      </c>
      <c r="D477" s="159">
        <v>1.2</v>
      </c>
      <c r="E477" s="159">
        <v>0.6</v>
      </c>
      <c r="F477" s="159">
        <v>12.15</v>
      </c>
      <c r="G477" s="159">
        <v>70.5</v>
      </c>
      <c r="H477" s="159">
        <v>0.03</v>
      </c>
      <c r="I477" s="159">
        <v>270</v>
      </c>
      <c r="J477" s="159">
        <v>22.5</v>
      </c>
      <c r="K477" s="159">
        <v>0.45</v>
      </c>
      <c r="L477" s="159">
        <v>60</v>
      </c>
      <c r="M477" s="159">
        <v>51</v>
      </c>
      <c r="N477" s="159">
        <v>37.5</v>
      </c>
      <c r="O477" s="159">
        <v>1.2</v>
      </c>
    </row>
    <row r="478" spans="1:15" ht="16.5">
      <c r="A478" s="180" t="s">
        <v>82</v>
      </c>
      <c r="B478" s="180"/>
      <c r="C478" s="160">
        <v>400</v>
      </c>
      <c r="D478" s="159">
        <v>5.63</v>
      </c>
      <c r="E478" s="159">
        <v>5.53</v>
      </c>
      <c r="F478" s="159">
        <v>51.13</v>
      </c>
      <c r="G478" s="159">
        <v>289.79</v>
      </c>
      <c r="H478" s="159">
        <v>0.13</v>
      </c>
      <c r="I478" s="159">
        <v>272.9</v>
      </c>
      <c r="J478" s="159">
        <v>23.09</v>
      </c>
      <c r="K478" s="159">
        <v>2.34</v>
      </c>
      <c r="L478" s="159">
        <v>119.58</v>
      </c>
      <c r="M478" s="159">
        <v>114.19</v>
      </c>
      <c r="N478" s="159">
        <v>64.64</v>
      </c>
      <c r="O478" s="159">
        <v>3.02</v>
      </c>
    </row>
    <row r="479" spans="1:15" ht="16.5">
      <c r="A479" s="180" t="s">
        <v>56</v>
      </c>
      <c r="B479" s="180"/>
      <c r="C479" s="158" t="s">
        <v>565</v>
      </c>
      <c r="D479" s="159">
        <v>65.47</v>
      </c>
      <c r="E479" s="159">
        <v>66.84</v>
      </c>
      <c r="F479" s="159">
        <v>268.01</v>
      </c>
      <c r="G479" s="159">
        <v>1963.57</v>
      </c>
      <c r="H479" s="159">
        <v>2.35</v>
      </c>
      <c r="I479" s="159">
        <v>442.11</v>
      </c>
      <c r="J479" s="159">
        <v>1522.02</v>
      </c>
      <c r="K479" s="159">
        <v>19.61</v>
      </c>
      <c r="L479" s="159">
        <v>372.87</v>
      </c>
      <c r="M479" s="159">
        <v>1028.02</v>
      </c>
      <c r="N479" s="159">
        <v>348.18</v>
      </c>
      <c r="O479" s="159">
        <v>20.22</v>
      </c>
    </row>
    <row r="480" spans="1:15" ht="16.5">
      <c r="A480" s="74"/>
      <c r="B480" s="1"/>
      <c r="C480" s="1"/>
      <c r="J480" s="181"/>
      <c r="K480" s="181"/>
      <c r="L480" s="181"/>
      <c r="M480" s="181"/>
      <c r="N480" s="181"/>
      <c r="O480" s="181"/>
    </row>
    <row r="481" spans="1:15" ht="16.5">
      <c r="A481" s="1"/>
      <c r="B481" s="1"/>
      <c r="C481" s="177"/>
      <c r="D481" s="177"/>
      <c r="E481" s="72"/>
      <c r="H481" s="177"/>
      <c r="I481" s="177"/>
      <c r="J481" s="178"/>
      <c r="K481" s="178"/>
      <c r="L481" s="178"/>
      <c r="M481" s="178"/>
      <c r="N481" s="178"/>
      <c r="O481" s="178"/>
    </row>
    <row r="482" spans="1:15" ht="16.5">
      <c r="A482" s="182" t="s">
        <v>30</v>
      </c>
      <c r="B482" s="182" t="s">
        <v>31</v>
      </c>
      <c r="C482" s="182" t="s">
        <v>32</v>
      </c>
      <c r="D482" s="185" t="s">
        <v>33</v>
      </c>
      <c r="E482" s="185"/>
      <c r="F482" s="185"/>
      <c r="G482" s="182" t="s">
        <v>34</v>
      </c>
      <c r="H482" s="185" t="s">
        <v>35</v>
      </c>
      <c r="I482" s="185"/>
      <c r="J482" s="185"/>
      <c r="K482" s="185"/>
      <c r="L482" s="185" t="s">
        <v>36</v>
      </c>
      <c r="M482" s="185"/>
      <c r="N482" s="185"/>
      <c r="O482" s="185"/>
    </row>
    <row r="483" spans="1:15" ht="16.5">
      <c r="A483" s="183"/>
      <c r="B483" s="184"/>
      <c r="C483" s="183"/>
      <c r="D483" s="65" t="s">
        <v>37</v>
      </c>
      <c r="E483" s="65" t="s">
        <v>38</v>
      </c>
      <c r="F483" s="65" t="s">
        <v>39</v>
      </c>
      <c r="G483" s="183"/>
      <c r="H483" s="65" t="s">
        <v>40</v>
      </c>
      <c r="I483" s="65" t="s">
        <v>41</v>
      </c>
      <c r="J483" s="65" t="s">
        <v>42</v>
      </c>
      <c r="K483" s="65" t="s">
        <v>43</v>
      </c>
      <c r="L483" s="65" t="s">
        <v>44</v>
      </c>
      <c r="M483" s="65" t="s">
        <v>45</v>
      </c>
      <c r="N483" s="65" t="s">
        <v>46</v>
      </c>
      <c r="O483" s="65" t="s">
        <v>47</v>
      </c>
    </row>
    <row r="484" spans="1:15" ht="16.5">
      <c r="A484" s="66">
        <v>1</v>
      </c>
      <c r="B484" s="66">
        <v>2</v>
      </c>
      <c r="C484" s="66">
        <v>3</v>
      </c>
      <c r="D484" s="66">
        <v>4</v>
      </c>
      <c r="E484" s="66">
        <v>5</v>
      </c>
      <c r="F484" s="66">
        <v>6</v>
      </c>
      <c r="G484" s="66">
        <v>7</v>
      </c>
      <c r="H484" s="66">
        <v>8</v>
      </c>
      <c r="I484" s="66">
        <v>9</v>
      </c>
      <c r="J484" s="66">
        <v>10</v>
      </c>
      <c r="K484" s="66">
        <v>11</v>
      </c>
      <c r="L484" s="66">
        <v>12</v>
      </c>
      <c r="M484" s="66">
        <v>13</v>
      </c>
      <c r="N484" s="66">
        <v>14</v>
      </c>
      <c r="O484" s="66">
        <v>15</v>
      </c>
    </row>
    <row r="485" spans="1:15" ht="16.5">
      <c r="A485" s="75" t="s">
        <v>27</v>
      </c>
      <c r="B485" s="190" t="s">
        <v>57</v>
      </c>
      <c r="C485" s="190"/>
      <c r="D485" s="190"/>
      <c r="E485" s="190"/>
      <c r="F485" s="190"/>
      <c r="G485" s="190"/>
      <c r="H485" s="190"/>
      <c r="I485" s="190"/>
      <c r="J485" s="190"/>
      <c r="K485" s="190"/>
      <c r="L485" s="190"/>
      <c r="M485" s="190"/>
      <c r="N485" s="190"/>
      <c r="O485" s="190"/>
    </row>
    <row r="486" spans="1:15" ht="16.5">
      <c r="A486" s="75" t="s">
        <v>29</v>
      </c>
      <c r="B486" s="190">
        <v>4</v>
      </c>
      <c r="C486" s="190"/>
      <c r="D486" s="190"/>
      <c r="E486" s="190"/>
      <c r="F486" s="190"/>
      <c r="G486" s="190"/>
      <c r="H486" s="190"/>
      <c r="I486" s="190"/>
      <c r="J486" s="190"/>
      <c r="K486" s="190"/>
      <c r="L486" s="190"/>
      <c r="M486" s="190"/>
      <c r="N486" s="190"/>
      <c r="O486" s="190"/>
    </row>
    <row r="487" spans="1:15" s="4" customFormat="1" ht="16.5">
      <c r="A487" s="179" t="s">
        <v>48</v>
      </c>
      <c r="B487" s="179"/>
      <c r="C487" s="179"/>
      <c r="D487" s="179"/>
      <c r="E487" s="179"/>
      <c r="F487" s="179"/>
      <c r="G487" s="179"/>
      <c r="H487" s="179"/>
      <c r="I487" s="179"/>
      <c r="J487" s="179"/>
      <c r="K487" s="179"/>
      <c r="L487" s="179"/>
      <c r="M487" s="179"/>
      <c r="N487" s="179"/>
      <c r="O487" s="179"/>
    </row>
    <row r="488" spans="1:15" s="4" customFormat="1" ht="16.5">
      <c r="A488" s="67" t="s">
        <v>399</v>
      </c>
      <c r="B488" s="68" t="s">
        <v>308</v>
      </c>
      <c r="C488" s="159">
        <v>200</v>
      </c>
      <c r="D488" s="159">
        <v>18.28</v>
      </c>
      <c r="E488" s="159">
        <v>24.39</v>
      </c>
      <c r="F488" s="159">
        <v>8.31</v>
      </c>
      <c r="G488" s="159">
        <v>327.17</v>
      </c>
      <c r="H488" s="159">
        <v>0.16</v>
      </c>
      <c r="I488" s="159">
        <v>5.35</v>
      </c>
      <c r="J488" s="159">
        <v>2485.8</v>
      </c>
      <c r="K488" s="159">
        <v>5.19</v>
      </c>
      <c r="L488" s="159">
        <v>103.51</v>
      </c>
      <c r="M488" s="159">
        <v>314.69</v>
      </c>
      <c r="N488" s="159">
        <v>56.71</v>
      </c>
      <c r="O488" s="159">
        <v>4.09</v>
      </c>
    </row>
    <row r="489" spans="1:15" s="4" customFormat="1" ht="16.5">
      <c r="A489" s="67" t="s">
        <v>389</v>
      </c>
      <c r="B489" s="68" t="s">
        <v>371</v>
      </c>
      <c r="C489" s="159">
        <v>100</v>
      </c>
      <c r="D489" s="159">
        <v>3.1</v>
      </c>
      <c r="E489" s="159">
        <v>0.2</v>
      </c>
      <c r="F489" s="159">
        <v>6.5</v>
      </c>
      <c r="G489" s="159">
        <v>40</v>
      </c>
      <c r="H489" s="159">
        <v>0.1</v>
      </c>
      <c r="I489" s="159">
        <v>10</v>
      </c>
      <c r="J489" s="159">
        <v>50</v>
      </c>
      <c r="K489" s="159">
        <v>0.2</v>
      </c>
      <c r="L489" s="159">
        <v>20</v>
      </c>
      <c r="M489" s="159">
        <v>62</v>
      </c>
      <c r="N489" s="159">
        <v>21</v>
      </c>
      <c r="O489" s="159">
        <v>0.7</v>
      </c>
    </row>
    <row r="490" spans="1:15" s="4" customFormat="1" ht="16.5">
      <c r="A490" s="69" t="s">
        <v>237</v>
      </c>
      <c r="B490" s="68" t="s">
        <v>338</v>
      </c>
      <c r="C490" s="159">
        <v>200</v>
      </c>
      <c r="D490" s="159">
        <v>0.2</v>
      </c>
      <c r="E490" s="159">
        <v>0.02</v>
      </c>
      <c r="F490" s="159">
        <v>11.05</v>
      </c>
      <c r="G490" s="159">
        <v>45.41</v>
      </c>
      <c r="H490" s="157"/>
      <c r="I490" s="159">
        <v>0.1</v>
      </c>
      <c r="J490" s="159">
        <v>0.5</v>
      </c>
      <c r="K490" s="157"/>
      <c r="L490" s="159">
        <v>5.28</v>
      </c>
      <c r="M490" s="159">
        <v>8.24</v>
      </c>
      <c r="N490" s="159">
        <v>4.4</v>
      </c>
      <c r="O490" s="159">
        <v>0.85</v>
      </c>
    </row>
    <row r="491" spans="1:15" ht="16.5">
      <c r="A491" s="67"/>
      <c r="B491" s="68" t="s">
        <v>117</v>
      </c>
      <c r="C491" s="159">
        <v>90</v>
      </c>
      <c r="D491" s="159">
        <v>7.11</v>
      </c>
      <c r="E491" s="159">
        <v>0.9</v>
      </c>
      <c r="F491" s="159">
        <v>43.47</v>
      </c>
      <c r="G491" s="159">
        <v>211.5</v>
      </c>
      <c r="H491" s="159">
        <v>0.14</v>
      </c>
      <c r="I491" s="157"/>
      <c r="J491" s="157"/>
      <c r="K491" s="159">
        <v>1.17</v>
      </c>
      <c r="L491" s="159">
        <v>20.7</v>
      </c>
      <c r="M491" s="159">
        <v>78.3</v>
      </c>
      <c r="N491" s="159">
        <v>29.7</v>
      </c>
      <c r="O491" s="159">
        <v>1.8</v>
      </c>
    </row>
    <row r="492" spans="1:15" ht="16.5">
      <c r="A492" s="69" t="s">
        <v>222</v>
      </c>
      <c r="B492" s="68" t="s">
        <v>51</v>
      </c>
      <c r="C492" s="159">
        <v>100</v>
      </c>
      <c r="D492" s="159">
        <v>0.4</v>
      </c>
      <c r="E492" s="159">
        <v>0.4</v>
      </c>
      <c r="F492" s="159">
        <v>9.8</v>
      </c>
      <c r="G492" s="159">
        <v>47</v>
      </c>
      <c r="H492" s="159">
        <v>0.03</v>
      </c>
      <c r="I492" s="159">
        <v>10</v>
      </c>
      <c r="J492" s="159">
        <v>5</v>
      </c>
      <c r="K492" s="159">
        <v>0.2</v>
      </c>
      <c r="L492" s="159">
        <v>16</v>
      </c>
      <c r="M492" s="159">
        <v>11</v>
      </c>
      <c r="N492" s="159">
        <v>9</v>
      </c>
      <c r="O492" s="159">
        <v>2.2</v>
      </c>
    </row>
    <row r="493" spans="1:15" ht="16.5">
      <c r="A493" s="180" t="s">
        <v>52</v>
      </c>
      <c r="B493" s="180"/>
      <c r="C493" s="160">
        <v>690</v>
      </c>
      <c r="D493" s="159">
        <v>29.09</v>
      </c>
      <c r="E493" s="159">
        <v>25.91</v>
      </c>
      <c r="F493" s="159">
        <v>79.13</v>
      </c>
      <c r="G493" s="159">
        <v>671.08</v>
      </c>
      <c r="H493" s="159">
        <v>0.43</v>
      </c>
      <c r="I493" s="159">
        <v>25.45</v>
      </c>
      <c r="J493" s="159">
        <v>2541.3</v>
      </c>
      <c r="K493" s="159">
        <v>6.76</v>
      </c>
      <c r="L493" s="159">
        <v>165.49</v>
      </c>
      <c r="M493" s="159">
        <v>474.23</v>
      </c>
      <c r="N493" s="159">
        <v>120.81</v>
      </c>
      <c r="O493" s="159">
        <v>9.64</v>
      </c>
    </row>
    <row r="494" spans="1:15" ht="16.5">
      <c r="A494" s="179" t="s">
        <v>13</v>
      </c>
      <c r="B494" s="179"/>
      <c r="C494" s="179"/>
      <c r="D494" s="179"/>
      <c r="E494" s="179"/>
      <c r="F494" s="179"/>
      <c r="G494" s="179"/>
      <c r="H494" s="179"/>
      <c r="I494" s="179"/>
      <c r="J494" s="179"/>
      <c r="K494" s="179"/>
      <c r="L494" s="179"/>
      <c r="M494" s="179"/>
      <c r="N494" s="179"/>
      <c r="O494" s="179"/>
    </row>
    <row r="495" spans="1:15" ht="16.5">
      <c r="A495" s="67" t="s">
        <v>411</v>
      </c>
      <c r="B495" s="68" t="s">
        <v>213</v>
      </c>
      <c r="C495" s="159">
        <v>100</v>
      </c>
      <c r="D495" s="159">
        <v>7.78</v>
      </c>
      <c r="E495" s="159">
        <v>7.96</v>
      </c>
      <c r="F495" s="159">
        <v>7.6</v>
      </c>
      <c r="G495" s="159">
        <v>133.8</v>
      </c>
      <c r="H495" s="159">
        <v>0.11</v>
      </c>
      <c r="I495" s="159">
        <v>8.91</v>
      </c>
      <c r="J495" s="159">
        <v>245.49</v>
      </c>
      <c r="K495" s="159">
        <v>4.02</v>
      </c>
      <c r="L495" s="159">
        <v>35.46</v>
      </c>
      <c r="M495" s="159">
        <v>129.57</v>
      </c>
      <c r="N495" s="159">
        <v>50.37</v>
      </c>
      <c r="O495" s="159">
        <v>1.12</v>
      </c>
    </row>
    <row r="496" spans="1:15" ht="33">
      <c r="A496" s="69" t="s">
        <v>232</v>
      </c>
      <c r="B496" s="68" t="s">
        <v>522</v>
      </c>
      <c r="C496" s="157">
        <v>270</v>
      </c>
      <c r="D496" s="157">
        <v>8.05</v>
      </c>
      <c r="E496" s="157">
        <v>9.2</v>
      </c>
      <c r="F496" s="157">
        <v>16.98</v>
      </c>
      <c r="G496" s="157">
        <v>182.20999999999998</v>
      </c>
      <c r="H496" s="157">
        <v>0.14</v>
      </c>
      <c r="I496" s="157">
        <v>16.8</v>
      </c>
      <c r="J496" s="157">
        <v>207.48</v>
      </c>
      <c r="K496" s="157">
        <v>2.95</v>
      </c>
      <c r="L496" s="157">
        <v>24.509999999999998</v>
      </c>
      <c r="M496" s="157">
        <v>120.72999999999999</v>
      </c>
      <c r="N496" s="157">
        <v>31.98</v>
      </c>
      <c r="O496" s="157">
        <v>1.23</v>
      </c>
    </row>
    <row r="497" spans="1:15" s="4" customFormat="1" ht="16.5">
      <c r="A497" s="67" t="s">
        <v>276</v>
      </c>
      <c r="B497" s="68" t="s">
        <v>214</v>
      </c>
      <c r="C497" s="159">
        <v>280</v>
      </c>
      <c r="D497" s="159">
        <v>26</v>
      </c>
      <c r="E497" s="159">
        <v>24.21</v>
      </c>
      <c r="F497" s="159">
        <v>24.11</v>
      </c>
      <c r="G497" s="159">
        <v>420.93</v>
      </c>
      <c r="H497" s="159">
        <v>1.24</v>
      </c>
      <c r="I497" s="159">
        <v>59.57</v>
      </c>
      <c r="J497" s="159">
        <v>390.69</v>
      </c>
      <c r="K497" s="159">
        <v>2.96</v>
      </c>
      <c r="L497" s="159">
        <v>49.58</v>
      </c>
      <c r="M497" s="159">
        <v>288.47</v>
      </c>
      <c r="N497" s="159">
        <v>62.84</v>
      </c>
      <c r="O497" s="159">
        <v>3.42</v>
      </c>
    </row>
    <row r="498" spans="1:15" s="4" customFormat="1" ht="16.5">
      <c r="A498" s="71" t="s">
        <v>402</v>
      </c>
      <c r="B498" s="68" t="s">
        <v>68</v>
      </c>
      <c r="C498" s="159">
        <v>200</v>
      </c>
      <c r="D498" s="159">
        <v>0.46</v>
      </c>
      <c r="E498" s="159">
        <v>0.15</v>
      </c>
      <c r="F498" s="159">
        <v>20.54</v>
      </c>
      <c r="G498" s="159">
        <v>89.09</v>
      </c>
      <c r="H498" s="159">
        <v>0.02</v>
      </c>
      <c r="I498" s="159">
        <v>80.18</v>
      </c>
      <c r="J498" s="159">
        <v>65.84</v>
      </c>
      <c r="K498" s="159">
        <v>0.34</v>
      </c>
      <c r="L498" s="159">
        <v>11.53</v>
      </c>
      <c r="M498" s="159">
        <v>11.68</v>
      </c>
      <c r="N498" s="159">
        <v>4.72</v>
      </c>
      <c r="O498" s="159">
        <v>0.51</v>
      </c>
    </row>
    <row r="499" spans="1:15" s="4" customFormat="1" ht="16.5">
      <c r="A499" s="67"/>
      <c r="B499" s="68" t="s">
        <v>117</v>
      </c>
      <c r="C499" s="159">
        <v>40</v>
      </c>
      <c r="D499" s="159">
        <v>3.16</v>
      </c>
      <c r="E499" s="159">
        <v>0.4</v>
      </c>
      <c r="F499" s="159">
        <v>19.32</v>
      </c>
      <c r="G499" s="159">
        <v>94</v>
      </c>
      <c r="H499" s="159">
        <v>0.06</v>
      </c>
      <c r="I499" s="157"/>
      <c r="J499" s="157"/>
      <c r="K499" s="159">
        <v>0.52</v>
      </c>
      <c r="L499" s="159">
        <v>9.2</v>
      </c>
      <c r="M499" s="159">
        <v>34.8</v>
      </c>
      <c r="N499" s="159">
        <v>13.2</v>
      </c>
      <c r="O499" s="159">
        <v>0.8</v>
      </c>
    </row>
    <row r="500" spans="1:15" s="4" customFormat="1" ht="16.5">
      <c r="A500" s="67"/>
      <c r="B500" s="68" t="s">
        <v>170</v>
      </c>
      <c r="C500" s="159">
        <v>50</v>
      </c>
      <c r="D500" s="159">
        <v>3.3</v>
      </c>
      <c r="E500" s="159">
        <v>0.6</v>
      </c>
      <c r="F500" s="159">
        <v>19.82</v>
      </c>
      <c r="G500" s="159">
        <v>99</v>
      </c>
      <c r="H500" s="159">
        <v>0.09</v>
      </c>
      <c r="I500" s="157"/>
      <c r="J500" s="157"/>
      <c r="K500" s="159">
        <v>0.7</v>
      </c>
      <c r="L500" s="159">
        <v>14.5</v>
      </c>
      <c r="M500" s="159">
        <v>75</v>
      </c>
      <c r="N500" s="159">
        <v>23.5</v>
      </c>
      <c r="O500" s="159">
        <v>1.95</v>
      </c>
    </row>
    <row r="501" spans="1:15" s="4" customFormat="1" ht="16.5" customHeight="1">
      <c r="A501" s="69" t="s">
        <v>222</v>
      </c>
      <c r="B501" s="68" t="s">
        <v>58</v>
      </c>
      <c r="C501" s="159">
        <v>100</v>
      </c>
      <c r="D501" s="159">
        <v>0.4</v>
      </c>
      <c r="E501" s="159">
        <v>0.3</v>
      </c>
      <c r="F501" s="159">
        <v>10.3</v>
      </c>
      <c r="G501" s="159">
        <v>47</v>
      </c>
      <c r="H501" s="159">
        <v>0.02</v>
      </c>
      <c r="I501" s="159">
        <v>5</v>
      </c>
      <c r="J501" s="159">
        <v>2</v>
      </c>
      <c r="K501" s="159">
        <v>0.4</v>
      </c>
      <c r="L501" s="159">
        <v>19</v>
      </c>
      <c r="M501" s="159">
        <v>16</v>
      </c>
      <c r="N501" s="159">
        <v>12</v>
      </c>
      <c r="O501" s="159">
        <v>2.3</v>
      </c>
    </row>
    <row r="502" spans="1:15" ht="16.5">
      <c r="A502" s="180" t="s">
        <v>55</v>
      </c>
      <c r="B502" s="180"/>
      <c r="C502" s="158" t="s">
        <v>563</v>
      </c>
      <c r="D502" s="159">
        <v>49.15</v>
      </c>
      <c r="E502" s="159">
        <v>42.82</v>
      </c>
      <c r="F502" s="159">
        <v>118.67</v>
      </c>
      <c r="G502" s="159">
        <v>1066.03</v>
      </c>
      <c r="H502" s="159">
        <v>1.68</v>
      </c>
      <c r="I502" s="159">
        <v>170.46</v>
      </c>
      <c r="J502" s="159">
        <v>911.5</v>
      </c>
      <c r="K502" s="159">
        <v>11.89</v>
      </c>
      <c r="L502" s="159">
        <v>163.78</v>
      </c>
      <c r="M502" s="159">
        <v>676.25</v>
      </c>
      <c r="N502" s="159">
        <v>198.61</v>
      </c>
      <c r="O502" s="159">
        <v>11.33</v>
      </c>
    </row>
    <row r="503" spans="1:15" ht="16.5">
      <c r="A503" s="179" t="s">
        <v>14</v>
      </c>
      <c r="B503" s="179"/>
      <c r="C503" s="179"/>
      <c r="D503" s="179"/>
      <c r="E503" s="179"/>
      <c r="F503" s="179"/>
      <c r="G503" s="179"/>
      <c r="H503" s="179"/>
      <c r="I503" s="179"/>
      <c r="J503" s="179"/>
      <c r="K503" s="179"/>
      <c r="L503" s="179"/>
      <c r="M503" s="179"/>
      <c r="N503" s="179"/>
      <c r="O503" s="179"/>
    </row>
    <row r="504" spans="1:15" ht="16.5">
      <c r="A504" s="69" t="s">
        <v>408</v>
      </c>
      <c r="B504" s="68" t="s">
        <v>328</v>
      </c>
      <c r="C504" s="159">
        <v>50</v>
      </c>
      <c r="D504" s="159">
        <v>4.52</v>
      </c>
      <c r="E504" s="159">
        <v>4.93</v>
      </c>
      <c r="F504" s="159">
        <v>27.89</v>
      </c>
      <c r="G504" s="159">
        <v>173.9</v>
      </c>
      <c r="H504" s="159">
        <v>0.11</v>
      </c>
      <c r="I504" s="159">
        <v>0.07</v>
      </c>
      <c r="J504" s="159">
        <v>5.2</v>
      </c>
      <c r="K504" s="159">
        <v>1.01</v>
      </c>
      <c r="L504" s="159">
        <v>124.26</v>
      </c>
      <c r="M504" s="159">
        <v>94.52</v>
      </c>
      <c r="N504" s="159">
        <v>36.08</v>
      </c>
      <c r="O504" s="159">
        <v>1.14</v>
      </c>
    </row>
    <row r="505" spans="1:15" ht="16.5">
      <c r="A505" s="67" t="s">
        <v>390</v>
      </c>
      <c r="B505" s="68" t="s">
        <v>65</v>
      </c>
      <c r="C505" s="159">
        <v>200</v>
      </c>
      <c r="D505" s="159">
        <v>0.25</v>
      </c>
      <c r="E505" s="159">
        <v>0.06</v>
      </c>
      <c r="F505" s="159">
        <v>11.62</v>
      </c>
      <c r="G505" s="159">
        <v>48.63</v>
      </c>
      <c r="H505" s="157"/>
      <c r="I505" s="159">
        <v>1.15</v>
      </c>
      <c r="J505" s="159">
        <v>1.06</v>
      </c>
      <c r="K505" s="159">
        <v>0.07</v>
      </c>
      <c r="L505" s="159">
        <v>7.03</v>
      </c>
      <c r="M505" s="159">
        <v>9.36</v>
      </c>
      <c r="N505" s="159">
        <v>4.89</v>
      </c>
      <c r="O505" s="159">
        <v>0.88</v>
      </c>
    </row>
    <row r="506" spans="1:15" ht="16.5">
      <c r="A506" s="67" t="s">
        <v>222</v>
      </c>
      <c r="B506" s="68" t="s">
        <v>67</v>
      </c>
      <c r="C506" s="159">
        <v>150</v>
      </c>
      <c r="D506" s="159">
        <v>0.9</v>
      </c>
      <c r="E506" s="159">
        <v>0.9</v>
      </c>
      <c r="F506" s="159">
        <v>23.1</v>
      </c>
      <c r="G506" s="159">
        <v>108</v>
      </c>
      <c r="H506" s="159">
        <v>0.08</v>
      </c>
      <c r="I506" s="159">
        <v>9</v>
      </c>
      <c r="J506" s="159">
        <v>7.5</v>
      </c>
      <c r="K506" s="159">
        <v>0.6</v>
      </c>
      <c r="L506" s="159">
        <v>45</v>
      </c>
      <c r="M506" s="159">
        <v>33</v>
      </c>
      <c r="N506" s="159">
        <v>25.5</v>
      </c>
      <c r="O506" s="159">
        <v>0.9</v>
      </c>
    </row>
    <row r="507" spans="1:15" ht="16.5">
      <c r="A507" s="180" t="s">
        <v>82</v>
      </c>
      <c r="B507" s="180"/>
      <c r="C507" s="160">
        <v>400</v>
      </c>
      <c r="D507" s="159">
        <v>5.67</v>
      </c>
      <c r="E507" s="159">
        <v>5.89</v>
      </c>
      <c r="F507" s="159">
        <v>62.61</v>
      </c>
      <c r="G507" s="159">
        <v>330.53</v>
      </c>
      <c r="H507" s="159">
        <v>0.19</v>
      </c>
      <c r="I507" s="159">
        <v>10.22</v>
      </c>
      <c r="J507" s="159">
        <v>13.76</v>
      </c>
      <c r="K507" s="159">
        <v>1.68</v>
      </c>
      <c r="L507" s="159">
        <v>176.29</v>
      </c>
      <c r="M507" s="159">
        <v>136.88</v>
      </c>
      <c r="N507" s="159">
        <v>66.47</v>
      </c>
      <c r="O507" s="159">
        <v>2.92</v>
      </c>
    </row>
    <row r="508" spans="1:15" ht="16.5">
      <c r="A508" s="180" t="s">
        <v>56</v>
      </c>
      <c r="B508" s="180"/>
      <c r="C508" s="158" t="s">
        <v>572</v>
      </c>
      <c r="D508" s="159">
        <v>83.91</v>
      </c>
      <c r="E508" s="159">
        <v>74.62</v>
      </c>
      <c r="F508" s="159">
        <v>260.41</v>
      </c>
      <c r="G508" s="159">
        <v>2067.64</v>
      </c>
      <c r="H508" s="159">
        <v>2.3</v>
      </c>
      <c r="I508" s="159">
        <v>206.13</v>
      </c>
      <c r="J508" s="159">
        <v>3466.56</v>
      </c>
      <c r="K508" s="159">
        <v>20.33</v>
      </c>
      <c r="L508" s="159">
        <v>505.56</v>
      </c>
      <c r="M508" s="159">
        <v>1287.36</v>
      </c>
      <c r="N508" s="159">
        <v>385.89</v>
      </c>
      <c r="O508" s="159">
        <v>23.89</v>
      </c>
    </row>
    <row r="509" spans="1:15" ht="16.5">
      <c r="A509" s="74"/>
      <c r="B509" s="1"/>
      <c r="C509" s="1"/>
      <c r="J509" s="181"/>
      <c r="K509" s="181"/>
      <c r="L509" s="181"/>
      <c r="M509" s="181"/>
      <c r="N509" s="181"/>
      <c r="O509" s="181"/>
    </row>
    <row r="510" spans="1:15" ht="16.5">
      <c r="A510" s="1"/>
      <c r="B510" s="1"/>
      <c r="C510" s="177"/>
      <c r="D510" s="177"/>
      <c r="E510" s="72"/>
      <c r="H510" s="177"/>
      <c r="I510" s="177"/>
      <c r="J510" s="178"/>
      <c r="K510" s="178"/>
      <c r="L510" s="178"/>
      <c r="M510" s="178"/>
      <c r="N510" s="178"/>
      <c r="O510" s="178"/>
    </row>
    <row r="511" spans="1:15" ht="16.5">
      <c r="A511" s="182" t="s">
        <v>30</v>
      </c>
      <c r="B511" s="182" t="s">
        <v>31</v>
      </c>
      <c r="C511" s="182" t="s">
        <v>32</v>
      </c>
      <c r="D511" s="185" t="s">
        <v>33</v>
      </c>
      <c r="E511" s="185"/>
      <c r="F511" s="185"/>
      <c r="G511" s="182" t="s">
        <v>34</v>
      </c>
      <c r="H511" s="185" t="s">
        <v>35</v>
      </c>
      <c r="I511" s="185"/>
      <c r="J511" s="185"/>
      <c r="K511" s="185"/>
      <c r="L511" s="185" t="s">
        <v>36</v>
      </c>
      <c r="M511" s="185"/>
      <c r="N511" s="185"/>
      <c r="O511" s="185"/>
    </row>
    <row r="512" spans="1:15" ht="16.5">
      <c r="A512" s="183"/>
      <c r="B512" s="184"/>
      <c r="C512" s="183"/>
      <c r="D512" s="65" t="s">
        <v>37</v>
      </c>
      <c r="E512" s="65" t="s">
        <v>38</v>
      </c>
      <c r="F512" s="65" t="s">
        <v>39</v>
      </c>
      <c r="G512" s="183"/>
      <c r="H512" s="65" t="s">
        <v>40</v>
      </c>
      <c r="I512" s="65" t="s">
        <v>41</v>
      </c>
      <c r="J512" s="65" t="s">
        <v>42</v>
      </c>
      <c r="K512" s="65" t="s">
        <v>43</v>
      </c>
      <c r="L512" s="65" t="s">
        <v>44</v>
      </c>
      <c r="M512" s="65" t="s">
        <v>45</v>
      </c>
      <c r="N512" s="65" t="s">
        <v>46</v>
      </c>
      <c r="O512" s="65" t="s">
        <v>47</v>
      </c>
    </row>
    <row r="513" spans="1:15" ht="16.5">
      <c r="A513" s="66">
        <v>1</v>
      </c>
      <c r="B513" s="66">
        <v>2</v>
      </c>
      <c r="C513" s="66">
        <v>3</v>
      </c>
      <c r="D513" s="66">
        <v>4</v>
      </c>
      <c r="E513" s="66">
        <v>5</v>
      </c>
      <c r="F513" s="66">
        <v>6</v>
      </c>
      <c r="G513" s="66">
        <v>7</v>
      </c>
      <c r="H513" s="66">
        <v>8</v>
      </c>
      <c r="I513" s="66">
        <v>9</v>
      </c>
      <c r="J513" s="66">
        <v>10</v>
      </c>
      <c r="K513" s="66">
        <v>11</v>
      </c>
      <c r="L513" s="66">
        <v>12</v>
      </c>
      <c r="M513" s="66">
        <v>13</v>
      </c>
      <c r="N513" s="66">
        <v>14</v>
      </c>
      <c r="O513" s="66">
        <v>15</v>
      </c>
    </row>
    <row r="514" spans="1:15" ht="16.5">
      <c r="A514" s="75" t="s">
        <v>27</v>
      </c>
      <c r="B514" s="190" t="s">
        <v>59</v>
      </c>
      <c r="C514" s="190"/>
      <c r="D514" s="190"/>
      <c r="E514" s="190"/>
      <c r="F514" s="190"/>
      <c r="G514" s="190"/>
      <c r="H514" s="190"/>
      <c r="I514" s="190"/>
      <c r="J514" s="190"/>
      <c r="K514" s="190"/>
      <c r="L514" s="190"/>
      <c r="M514" s="190"/>
      <c r="N514" s="190"/>
      <c r="O514" s="190"/>
    </row>
    <row r="515" spans="1:15" ht="16.5">
      <c r="A515" s="75" t="s">
        <v>29</v>
      </c>
      <c r="B515" s="190">
        <v>4</v>
      </c>
      <c r="C515" s="190"/>
      <c r="D515" s="190"/>
      <c r="E515" s="190"/>
      <c r="F515" s="190"/>
      <c r="G515" s="190"/>
      <c r="H515" s="190"/>
      <c r="I515" s="190"/>
      <c r="J515" s="190"/>
      <c r="K515" s="190"/>
      <c r="L515" s="190"/>
      <c r="M515" s="190"/>
      <c r="N515" s="190"/>
      <c r="O515" s="190"/>
    </row>
    <row r="516" spans="1:15" s="4" customFormat="1" ht="16.5">
      <c r="A516" s="179" t="s">
        <v>48</v>
      </c>
      <c r="B516" s="179"/>
      <c r="C516" s="179"/>
      <c r="D516" s="179"/>
      <c r="E516" s="179"/>
      <c r="F516" s="179"/>
      <c r="G516" s="179"/>
      <c r="H516" s="179"/>
      <c r="I516" s="179"/>
      <c r="J516" s="179"/>
      <c r="K516" s="179"/>
      <c r="L516" s="179"/>
      <c r="M516" s="179"/>
      <c r="N516" s="179"/>
      <c r="O516" s="179"/>
    </row>
    <row r="517" spans="1:15" s="4" customFormat="1" ht="16.5">
      <c r="A517" s="67" t="s">
        <v>264</v>
      </c>
      <c r="B517" s="68" t="s">
        <v>292</v>
      </c>
      <c r="C517" s="159">
        <v>280</v>
      </c>
      <c r="D517" s="159">
        <v>31.02</v>
      </c>
      <c r="E517" s="159">
        <v>29.19</v>
      </c>
      <c r="F517" s="159">
        <v>47.19</v>
      </c>
      <c r="G517" s="159">
        <v>576.63</v>
      </c>
      <c r="H517" s="159">
        <v>1.34</v>
      </c>
      <c r="I517" s="159">
        <v>6.5</v>
      </c>
      <c r="J517" s="159">
        <v>936</v>
      </c>
      <c r="K517" s="159">
        <v>3.5</v>
      </c>
      <c r="L517" s="159">
        <v>42.06</v>
      </c>
      <c r="M517" s="159">
        <v>344.29</v>
      </c>
      <c r="N517" s="159">
        <v>74.5</v>
      </c>
      <c r="O517" s="159">
        <v>2.84</v>
      </c>
    </row>
    <row r="518" spans="1:15" s="4" customFormat="1" ht="16.5">
      <c r="A518" s="67" t="s">
        <v>391</v>
      </c>
      <c r="B518" s="68" t="s">
        <v>60</v>
      </c>
      <c r="C518" s="159">
        <v>200</v>
      </c>
      <c r="D518" s="159">
        <v>0.3</v>
      </c>
      <c r="E518" s="159">
        <v>0.06</v>
      </c>
      <c r="F518" s="159">
        <v>12.5</v>
      </c>
      <c r="G518" s="159">
        <v>53.93</v>
      </c>
      <c r="H518" s="157"/>
      <c r="I518" s="159">
        <v>30.1</v>
      </c>
      <c r="J518" s="159">
        <v>25.01</v>
      </c>
      <c r="K518" s="159">
        <v>0.11</v>
      </c>
      <c r="L518" s="159">
        <v>7.08</v>
      </c>
      <c r="M518" s="159">
        <v>8.75</v>
      </c>
      <c r="N518" s="159">
        <v>4.91</v>
      </c>
      <c r="O518" s="159">
        <v>0.94</v>
      </c>
    </row>
    <row r="519" spans="1:15" s="4" customFormat="1" ht="16.5">
      <c r="A519" s="67"/>
      <c r="B519" s="68" t="s">
        <v>117</v>
      </c>
      <c r="C519" s="159">
        <v>30</v>
      </c>
      <c r="D519" s="159">
        <v>2.37</v>
      </c>
      <c r="E519" s="159">
        <v>0.3</v>
      </c>
      <c r="F519" s="159">
        <v>14.49</v>
      </c>
      <c r="G519" s="159">
        <v>70.5</v>
      </c>
      <c r="H519" s="159">
        <v>0.05</v>
      </c>
      <c r="I519" s="157"/>
      <c r="J519" s="157"/>
      <c r="K519" s="159">
        <v>0.39</v>
      </c>
      <c r="L519" s="159">
        <v>6.9</v>
      </c>
      <c r="M519" s="159">
        <v>26.1</v>
      </c>
      <c r="N519" s="159">
        <v>9.9</v>
      </c>
      <c r="O519" s="159">
        <v>0.6</v>
      </c>
    </row>
    <row r="520" spans="1:15" ht="16.5">
      <c r="A520" s="69" t="s">
        <v>222</v>
      </c>
      <c r="B520" s="68" t="s">
        <v>58</v>
      </c>
      <c r="C520" s="159">
        <v>100</v>
      </c>
      <c r="D520" s="159">
        <v>0.4</v>
      </c>
      <c r="E520" s="159">
        <v>0.3</v>
      </c>
      <c r="F520" s="159">
        <v>10.3</v>
      </c>
      <c r="G520" s="159">
        <v>47</v>
      </c>
      <c r="H520" s="159">
        <v>0.02</v>
      </c>
      <c r="I520" s="159">
        <v>5</v>
      </c>
      <c r="J520" s="159">
        <v>2</v>
      </c>
      <c r="K520" s="159">
        <v>0.4</v>
      </c>
      <c r="L520" s="159">
        <v>19</v>
      </c>
      <c r="M520" s="159">
        <v>16</v>
      </c>
      <c r="N520" s="159">
        <v>12</v>
      </c>
      <c r="O520" s="159">
        <v>2.3</v>
      </c>
    </row>
    <row r="521" spans="1:15" ht="16.5">
      <c r="A521" s="180" t="s">
        <v>52</v>
      </c>
      <c r="B521" s="180"/>
      <c r="C521" s="160">
        <v>610</v>
      </c>
      <c r="D521" s="159">
        <v>34.09</v>
      </c>
      <c r="E521" s="159">
        <v>29.85</v>
      </c>
      <c r="F521" s="159">
        <v>84.48</v>
      </c>
      <c r="G521" s="159">
        <v>748.06</v>
      </c>
      <c r="H521" s="159">
        <v>1.41</v>
      </c>
      <c r="I521" s="159">
        <v>41.6</v>
      </c>
      <c r="J521" s="159">
        <v>963.01</v>
      </c>
      <c r="K521" s="159">
        <v>4.4</v>
      </c>
      <c r="L521" s="159">
        <v>75.04</v>
      </c>
      <c r="M521" s="159">
        <v>395.14</v>
      </c>
      <c r="N521" s="159">
        <v>101.31</v>
      </c>
      <c r="O521" s="159">
        <v>6.68</v>
      </c>
    </row>
    <row r="522" spans="1:15" ht="16.5">
      <c r="A522" s="179" t="s">
        <v>13</v>
      </c>
      <c r="B522" s="179"/>
      <c r="C522" s="179"/>
      <c r="D522" s="179"/>
      <c r="E522" s="179"/>
      <c r="F522" s="179"/>
      <c r="G522" s="179"/>
      <c r="H522" s="179"/>
      <c r="I522" s="179"/>
      <c r="J522" s="179"/>
      <c r="K522" s="179"/>
      <c r="L522" s="179"/>
      <c r="M522" s="179"/>
      <c r="N522" s="179"/>
      <c r="O522" s="179"/>
    </row>
    <row r="523" spans="1:15" ht="16.5">
      <c r="A523" s="69" t="s">
        <v>253</v>
      </c>
      <c r="B523" s="68" t="s">
        <v>186</v>
      </c>
      <c r="C523" s="159">
        <v>100</v>
      </c>
      <c r="D523" s="159">
        <v>1.01</v>
      </c>
      <c r="E523" s="159">
        <v>5.15</v>
      </c>
      <c r="F523" s="159">
        <v>3.82</v>
      </c>
      <c r="G523" s="159">
        <v>66.98</v>
      </c>
      <c r="H523" s="159">
        <v>0.05</v>
      </c>
      <c r="I523" s="159">
        <v>17</v>
      </c>
      <c r="J523" s="159">
        <v>67.54</v>
      </c>
      <c r="K523" s="159">
        <v>2.6</v>
      </c>
      <c r="L523" s="159">
        <v>18.14</v>
      </c>
      <c r="M523" s="159">
        <v>31.45</v>
      </c>
      <c r="N523" s="159">
        <v>16.67</v>
      </c>
      <c r="O523" s="159">
        <v>0.73</v>
      </c>
    </row>
    <row r="524" spans="1:15" ht="33">
      <c r="A524" s="67" t="s">
        <v>414</v>
      </c>
      <c r="B524" s="68" t="s">
        <v>554</v>
      </c>
      <c r="C524" s="157">
        <v>270</v>
      </c>
      <c r="D524" s="157">
        <v>10.899999999999999</v>
      </c>
      <c r="E524" s="157">
        <v>11.040000000000001</v>
      </c>
      <c r="F524" s="157">
        <v>18.69</v>
      </c>
      <c r="G524" s="157">
        <v>216.86</v>
      </c>
      <c r="H524" s="157">
        <v>0.24</v>
      </c>
      <c r="I524" s="157">
        <v>11.81</v>
      </c>
      <c r="J524" s="157">
        <v>211.11999999999998</v>
      </c>
      <c r="K524" s="157">
        <v>2.99</v>
      </c>
      <c r="L524" s="157">
        <v>19.12</v>
      </c>
      <c r="M524" s="157">
        <v>124.52000000000001</v>
      </c>
      <c r="N524" s="157">
        <v>27.14</v>
      </c>
      <c r="O524" s="157">
        <v>1.22</v>
      </c>
    </row>
    <row r="525" spans="1:15" ht="16.5">
      <c r="A525" s="67" t="s">
        <v>407</v>
      </c>
      <c r="B525" s="68" t="s">
        <v>557</v>
      </c>
      <c r="C525" s="157">
        <v>130</v>
      </c>
      <c r="D525" s="157">
        <v>23.46</v>
      </c>
      <c r="E525" s="157">
        <v>18.62</v>
      </c>
      <c r="F525" s="157">
        <v>10.99</v>
      </c>
      <c r="G525" s="157">
        <v>305.73999999999995</v>
      </c>
      <c r="H525" s="157">
        <v>0.25</v>
      </c>
      <c r="I525" s="157">
        <v>5.5</v>
      </c>
      <c r="J525" s="157">
        <v>350.8</v>
      </c>
      <c r="K525" s="157">
        <v>6.74</v>
      </c>
      <c r="L525" s="157">
        <v>41.51</v>
      </c>
      <c r="M525" s="157">
        <v>251.02999999999997</v>
      </c>
      <c r="N525" s="157">
        <v>46.870000000000005</v>
      </c>
      <c r="O525" s="157">
        <v>1.5299999999999998</v>
      </c>
    </row>
    <row r="526" spans="1:15" s="4" customFormat="1" ht="16.5">
      <c r="A526" s="69" t="s">
        <v>404</v>
      </c>
      <c r="B526" s="68" t="s">
        <v>177</v>
      </c>
      <c r="C526" s="159">
        <v>180</v>
      </c>
      <c r="D526" s="159">
        <v>3.72</v>
      </c>
      <c r="E526" s="159">
        <v>5.74</v>
      </c>
      <c r="F526" s="159">
        <v>30.32</v>
      </c>
      <c r="G526" s="159">
        <v>188.17</v>
      </c>
      <c r="H526" s="159">
        <v>0.22</v>
      </c>
      <c r="I526" s="159">
        <v>37.2</v>
      </c>
      <c r="J526" s="159">
        <v>5.58</v>
      </c>
      <c r="K526" s="159">
        <v>2.39</v>
      </c>
      <c r="L526" s="159">
        <v>20.07</v>
      </c>
      <c r="M526" s="159">
        <v>108.28</v>
      </c>
      <c r="N526" s="159">
        <v>42.87</v>
      </c>
      <c r="O526" s="159">
        <v>1.69</v>
      </c>
    </row>
    <row r="527" spans="1:15" s="4" customFormat="1" ht="16.5">
      <c r="A527" s="69" t="s">
        <v>226</v>
      </c>
      <c r="B527" s="68" t="s">
        <v>380</v>
      </c>
      <c r="C527" s="159">
        <v>200</v>
      </c>
      <c r="D527" s="159">
        <v>0.59</v>
      </c>
      <c r="E527" s="159">
        <v>0.05</v>
      </c>
      <c r="F527" s="159">
        <v>18.58</v>
      </c>
      <c r="G527" s="159">
        <v>77.94</v>
      </c>
      <c r="H527" s="159">
        <v>0.02</v>
      </c>
      <c r="I527" s="159">
        <v>0.6</v>
      </c>
      <c r="J527" s="157"/>
      <c r="K527" s="159">
        <v>0.83</v>
      </c>
      <c r="L527" s="159">
        <v>24.33</v>
      </c>
      <c r="M527" s="159">
        <v>21.9</v>
      </c>
      <c r="N527" s="159">
        <v>15.75</v>
      </c>
      <c r="O527" s="159">
        <v>0.51</v>
      </c>
    </row>
    <row r="528" spans="1:15" s="4" customFormat="1" ht="16.5">
      <c r="A528" s="67"/>
      <c r="B528" s="68" t="s">
        <v>117</v>
      </c>
      <c r="C528" s="159">
        <v>30</v>
      </c>
      <c r="D528" s="159">
        <v>2.37</v>
      </c>
      <c r="E528" s="159">
        <v>0.3</v>
      </c>
      <c r="F528" s="159">
        <v>14.49</v>
      </c>
      <c r="G528" s="159">
        <v>70.5</v>
      </c>
      <c r="H528" s="159">
        <v>0.05</v>
      </c>
      <c r="I528" s="157"/>
      <c r="J528" s="157"/>
      <c r="K528" s="159">
        <v>0.39</v>
      </c>
      <c r="L528" s="159">
        <v>6.9</v>
      </c>
      <c r="M528" s="159">
        <v>26.1</v>
      </c>
      <c r="N528" s="159">
        <v>9.9</v>
      </c>
      <c r="O528" s="159">
        <v>0.6</v>
      </c>
    </row>
    <row r="529" spans="1:15" s="4" customFormat="1" ht="16.5">
      <c r="A529" s="67"/>
      <c r="B529" s="68" t="s">
        <v>170</v>
      </c>
      <c r="C529" s="159">
        <v>50</v>
      </c>
      <c r="D529" s="159">
        <v>3.3</v>
      </c>
      <c r="E529" s="159">
        <v>0.6</v>
      </c>
      <c r="F529" s="159">
        <v>19.82</v>
      </c>
      <c r="G529" s="159">
        <v>99</v>
      </c>
      <c r="H529" s="159">
        <v>0.09</v>
      </c>
      <c r="I529" s="157"/>
      <c r="J529" s="157"/>
      <c r="K529" s="159">
        <v>0.7</v>
      </c>
      <c r="L529" s="159">
        <v>14.5</v>
      </c>
      <c r="M529" s="159">
        <v>75</v>
      </c>
      <c r="N529" s="159">
        <v>23.5</v>
      </c>
      <c r="O529" s="159">
        <v>1.95</v>
      </c>
    </row>
    <row r="530" spans="1:15" s="4" customFormat="1" ht="16.5" customHeight="1">
      <c r="A530" s="69" t="s">
        <v>222</v>
      </c>
      <c r="B530" s="68" t="s">
        <v>51</v>
      </c>
      <c r="C530" s="159">
        <v>100</v>
      </c>
      <c r="D530" s="159">
        <v>0.4</v>
      </c>
      <c r="E530" s="159">
        <v>0.4</v>
      </c>
      <c r="F530" s="159">
        <v>9.8</v>
      </c>
      <c r="G530" s="159">
        <v>47</v>
      </c>
      <c r="H530" s="159">
        <v>0.03</v>
      </c>
      <c r="I530" s="159">
        <v>10</v>
      </c>
      <c r="J530" s="159">
        <v>5</v>
      </c>
      <c r="K530" s="159">
        <v>0.2</v>
      </c>
      <c r="L530" s="159">
        <v>16</v>
      </c>
      <c r="M530" s="159">
        <v>11</v>
      </c>
      <c r="N530" s="159">
        <v>9</v>
      </c>
      <c r="O530" s="159">
        <v>2.2</v>
      </c>
    </row>
    <row r="531" spans="1:15" ht="16.5">
      <c r="A531" s="180" t="s">
        <v>55</v>
      </c>
      <c r="B531" s="180"/>
      <c r="C531" s="158" t="s">
        <v>566</v>
      </c>
      <c r="D531" s="159">
        <v>45.75</v>
      </c>
      <c r="E531" s="159">
        <v>41.9</v>
      </c>
      <c r="F531" s="159">
        <v>126.51</v>
      </c>
      <c r="G531" s="159">
        <v>1072.19</v>
      </c>
      <c r="H531" s="159">
        <v>0.95</v>
      </c>
      <c r="I531" s="159">
        <v>82.11</v>
      </c>
      <c r="J531" s="159">
        <v>640.04</v>
      </c>
      <c r="K531" s="159">
        <v>16.84</v>
      </c>
      <c r="L531" s="159">
        <v>160.57</v>
      </c>
      <c r="M531" s="159">
        <v>649.28</v>
      </c>
      <c r="N531" s="159">
        <v>191.7</v>
      </c>
      <c r="O531" s="159">
        <v>10.43</v>
      </c>
    </row>
    <row r="532" spans="1:15" ht="16.5">
      <c r="A532" s="179" t="s">
        <v>14</v>
      </c>
      <c r="B532" s="179"/>
      <c r="C532" s="179"/>
      <c r="D532" s="179"/>
      <c r="E532" s="179"/>
      <c r="F532" s="179"/>
      <c r="G532" s="179"/>
      <c r="H532" s="179"/>
      <c r="I532" s="179"/>
      <c r="J532" s="179"/>
      <c r="K532" s="179"/>
      <c r="L532" s="179"/>
      <c r="M532" s="179"/>
      <c r="N532" s="179"/>
      <c r="O532" s="179"/>
    </row>
    <row r="533" spans="1:15" ht="16.5">
      <c r="A533" s="69" t="s">
        <v>408</v>
      </c>
      <c r="B533" s="68" t="s">
        <v>335</v>
      </c>
      <c r="C533" s="159">
        <v>50</v>
      </c>
      <c r="D533" s="159">
        <v>4.17</v>
      </c>
      <c r="E533" s="159">
        <v>4.9</v>
      </c>
      <c r="F533" s="159">
        <v>27.72</v>
      </c>
      <c r="G533" s="159">
        <v>171.5</v>
      </c>
      <c r="H533" s="159">
        <v>0.1</v>
      </c>
      <c r="I533" s="157"/>
      <c r="J533" s="159">
        <v>0.09</v>
      </c>
      <c r="K533" s="159">
        <v>1.88</v>
      </c>
      <c r="L533" s="159">
        <v>51.5</v>
      </c>
      <c r="M533" s="159">
        <v>53.41</v>
      </c>
      <c r="N533" s="159">
        <v>21.9</v>
      </c>
      <c r="O533" s="159">
        <v>0.92</v>
      </c>
    </row>
    <row r="534" spans="1:15" ht="16.5">
      <c r="A534" s="73"/>
      <c r="B534" s="68" t="s">
        <v>175</v>
      </c>
      <c r="C534" s="159">
        <v>200</v>
      </c>
      <c r="D534" s="159">
        <v>1</v>
      </c>
      <c r="E534" s="159">
        <v>0.2</v>
      </c>
      <c r="F534" s="159">
        <v>20.2</v>
      </c>
      <c r="G534" s="159">
        <v>92</v>
      </c>
      <c r="H534" s="159">
        <v>0.02</v>
      </c>
      <c r="I534" s="159">
        <v>4</v>
      </c>
      <c r="J534" s="157"/>
      <c r="K534" s="159">
        <v>0.2</v>
      </c>
      <c r="L534" s="159">
        <v>14</v>
      </c>
      <c r="M534" s="159">
        <v>14</v>
      </c>
      <c r="N534" s="159">
        <v>8</v>
      </c>
      <c r="O534" s="159">
        <v>2.8</v>
      </c>
    </row>
    <row r="535" spans="1:15" ht="16.5">
      <c r="A535" s="67" t="s">
        <v>222</v>
      </c>
      <c r="B535" s="68" t="s">
        <v>171</v>
      </c>
      <c r="C535" s="159">
        <v>150</v>
      </c>
      <c r="D535" s="159">
        <v>1.35</v>
      </c>
      <c r="E535" s="159">
        <v>0.3</v>
      </c>
      <c r="F535" s="159">
        <v>12.15</v>
      </c>
      <c r="G535" s="159">
        <v>64.5</v>
      </c>
      <c r="H535" s="159">
        <v>0.06</v>
      </c>
      <c r="I535" s="159">
        <v>90</v>
      </c>
      <c r="J535" s="159">
        <v>12</v>
      </c>
      <c r="K535" s="159">
        <v>0.3</v>
      </c>
      <c r="L535" s="159">
        <v>51</v>
      </c>
      <c r="M535" s="159">
        <v>34.5</v>
      </c>
      <c r="N535" s="159">
        <v>19.5</v>
      </c>
      <c r="O535" s="159">
        <v>0.45</v>
      </c>
    </row>
    <row r="536" spans="1:15" ht="16.5">
      <c r="A536" s="180" t="s">
        <v>82</v>
      </c>
      <c r="B536" s="180"/>
      <c r="C536" s="160">
        <v>400</v>
      </c>
      <c r="D536" s="159">
        <v>6.52</v>
      </c>
      <c r="E536" s="159">
        <v>5.4</v>
      </c>
      <c r="F536" s="159">
        <v>60.07</v>
      </c>
      <c r="G536" s="159">
        <v>328</v>
      </c>
      <c r="H536" s="159">
        <v>0.18</v>
      </c>
      <c r="I536" s="159">
        <v>94</v>
      </c>
      <c r="J536" s="159">
        <v>12.09</v>
      </c>
      <c r="K536" s="159">
        <v>2.38</v>
      </c>
      <c r="L536" s="159">
        <v>116.5</v>
      </c>
      <c r="M536" s="159">
        <v>101.91</v>
      </c>
      <c r="N536" s="159">
        <v>49.4</v>
      </c>
      <c r="O536" s="159">
        <v>4.17</v>
      </c>
    </row>
    <row r="537" spans="1:15" ht="16.5">
      <c r="A537" s="180" t="s">
        <v>56</v>
      </c>
      <c r="B537" s="180"/>
      <c r="C537" s="158" t="s">
        <v>571</v>
      </c>
      <c r="D537" s="159">
        <v>86.36</v>
      </c>
      <c r="E537" s="159">
        <v>77.15</v>
      </c>
      <c r="F537" s="159">
        <v>271.06</v>
      </c>
      <c r="G537" s="159">
        <v>2148.25</v>
      </c>
      <c r="H537" s="159">
        <v>2.54</v>
      </c>
      <c r="I537" s="159">
        <v>217.71</v>
      </c>
      <c r="J537" s="159">
        <v>1615.14</v>
      </c>
      <c r="K537" s="159">
        <v>23.62</v>
      </c>
      <c r="L537" s="159">
        <v>352.11</v>
      </c>
      <c r="M537" s="159">
        <v>1146.33</v>
      </c>
      <c r="N537" s="159">
        <v>342.41</v>
      </c>
      <c r="O537" s="159">
        <v>21.28</v>
      </c>
    </row>
    <row r="538" spans="1:15" ht="16.5">
      <c r="A538" s="74"/>
      <c r="B538" s="1"/>
      <c r="C538" s="1"/>
      <c r="J538" s="181"/>
      <c r="K538" s="181"/>
      <c r="L538" s="181"/>
      <c r="M538" s="181"/>
      <c r="N538" s="181"/>
      <c r="O538" s="181"/>
    </row>
    <row r="539" spans="1:15" ht="16.5">
      <c r="A539" s="1"/>
      <c r="B539" s="1"/>
      <c r="C539" s="177"/>
      <c r="D539" s="177"/>
      <c r="E539" s="72"/>
      <c r="H539" s="177"/>
      <c r="I539" s="177"/>
      <c r="J539" s="178"/>
      <c r="K539" s="178"/>
      <c r="L539" s="178"/>
      <c r="M539" s="178"/>
      <c r="N539" s="178"/>
      <c r="O539" s="178"/>
    </row>
    <row r="540" spans="1:15" ht="16.5">
      <c r="A540" s="182" t="s">
        <v>30</v>
      </c>
      <c r="B540" s="182" t="s">
        <v>31</v>
      </c>
      <c r="C540" s="182" t="s">
        <v>32</v>
      </c>
      <c r="D540" s="185" t="s">
        <v>33</v>
      </c>
      <c r="E540" s="185"/>
      <c r="F540" s="185"/>
      <c r="G540" s="182" t="s">
        <v>34</v>
      </c>
      <c r="H540" s="185" t="s">
        <v>35</v>
      </c>
      <c r="I540" s="185"/>
      <c r="J540" s="185"/>
      <c r="K540" s="185"/>
      <c r="L540" s="185" t="s">
        <v>36</v>
      </c>
      <c r="M540" s="185"/>
      <c r="N540" s="185"/>
      <c r="O540" s="185"/>
    </row>
    <row r="541" spans="1:15" ht="16.5">
      <c r="A541" s="183"/>
      <c r="B541" s="184"/>
      <c r="C541" s="183"/>
      <c r="D541" s="65" t="s">
        <v>37</v>
      </c>
      <c r="E541" s="65" t="s">
        <v>38</v>
      </c>
      <c r="F541" s="65" t="s">
        <v>39</v>
      </c>
      <c r="G541" s="183"/>
      <c r="H541" s="65" t="s">
        <v>40</v>
      </c>
      <c r="I541" s="65" t="s">
        <v>41</v>
      </c>
      <c r="J541" s="65" t="s">
        <v>42</v>
      </c>
      <c r="K541" s="65" t="s">
        <v>43</v>
      </c>
      <c r="L541" s="65" t="s">
        <v>44</v>
      </c>
      <c r="M541" s="65" t="s">
        <v>45</v>
      </c>
      <c r="N541" s="65" t="s">
        <v>46</v>
      </c>
      <c r="O541" s="65" t="s">
        <v>47</v>
      </c>
    </row>
    <row r="542" spans="1:15" ht="16.5">
      <c r="A542" s="66">
        <v>1</v>
      </c>
      <c r="B542" s="66">
        <v>2</v>
      </c>
      <c r="C542" s="66">
        <v>3</v>
      </c>
      <c r="D542" s="66">
        <v>4</v>
      </c>
      <c r="E542" s="66">
        <v>5</v>
      </c>
      <c r="F542" s="66">
        <v>6</v>
      </c>
      <c r="G542" s="66">
        <v>7</v>
      </c>
      <c r="H542" s="66">
        <v>8</v>
      </c>
      <c r="I542" s="66">
        <v>9</v>
      </c>
      <c r="J542" s="66">
        <v>10</v>
      </c>
      <c r="K542" s="66">
        <v>11</v>
      </c>
      <c r="L542" s="66">
        <v>12</v>
      </c>
      <c r="M542" s="66">
        <v>13</v>
      </c>
      <c r="N542" s="66">
        <v>14</v>
      </c>
      <c r="O542" s="66">
        <v>15</v>
      </c>
    </row>
    <row r="543" spans="1:15" ht="16.5">
      <c r="A543" s="75" t="s">
        <v>27</v>
      </c>
      <c r="B543" s="190" t="s">
        <v>62</v>
      </c>
      <c r="C543" s="190"/>
      <c r="D543" s="190"/>
      <c r="E543" s="190"/>
      <c r="F543" s="190"/>
      <c r="G543" s="190"/>
      <c r="H543" s="190"/>
      <c r="I543" s="190"/>
      <c r="J543" s="190"/>
      <c r="K543" s="190"/>
      <c r="L543" s="190"/>
      <c r="M543" s="190"/>
      <c r="N543" s="190"/>
      <c r="O543" s="190"/>
    </row>
    <row r="544" spans="1:15" ht="16.5">
      <c r="A544" s="75" t="s">
        <v>29</v>
      </c>
      <c r="B544" s="190">
        <v>4</v>
      </c>
      <c r="C544" s="190"/>
      <c r="D544" s="190"/>
      <c r="E544" s="190"/>
      <c r="F544" s="190"/>
      <c r="G544" s="190"/>
      <c r="H544" s="190"/>
      <c r="I544" s="190"/>
      <c r="J544" s="190"/>
      <c r="K544" s="190"/>
      <c r="L544" s="190"/>
      <c r="M544" s="190"/>
      <c r="N544" s="190"/>
      <c r="O544" s="190"/>
    </row>
    <row r="545" spans="1:15" ht="16.5">
      <c r="A545" s="179" t="s">
        <v>48</v>
      </c>
      <c r="B545" s="179"/>
      <c r="C545" s="179"/>
      <c r="D545" s="179"/>
      <c r="E545" s="179"/>
      <c r="F545" s="179"/>
      <c r="G545" s="179"/>
      <c r="H545" s="179"/>
      <c r="I545" s="179"/>
      <c r="J545" s="179"/>
      <c r="K545" s="179"/>
      <c r="L545" s="179"/>
      <c r="M545" s="179"/>
      <c r="N545" s="179"/>
      <c r="O545" s="179"/>
    </row>
    <row r="546" spans="1:15" ht="16.5">
      <c r="A546" s="67" t="s">
        <v>271</v>
      </c>
      <c r="B546" s="68" t="s">
        <v>384</v>
      </c>
      <c r="C546" s="159">
        <v>100</v>
      </c>
      <c r="D546" s="159">
        <v>19.31</v>
      </c>
      <c r="E546" s="159">
        <v>21.01</v>
      </c>
      <c r="F546" s="159">
        <v>1.2</v>
      </c>
      <c r="G546" s="159">
        <v>276.95</v>
      </c>
      <c r="H546" s="159">
        <v>0.86</v>
      </c>
      <c r="I546" s="159">
        <v>1.98</v>
      </c>
      <c r="J546" s="159">
        <v>2.22</v>
      </c>
      <c r="K546" s="159">
        <v>0.68</v>
      </c>
      <c r="L546" s="159">
        <v>22.96</v>
      </c>
      <c r="M546" s="159">
        <v>209.65</v>
      </c>
      <c r="N546" s="159">
        <v>21.89</v>
      </c>
      <c r="O546" s="159">
        <v>1.28</v>
      </c>
    </row>
    <row r="547" spans="1:15" s="4" customFormat="1" ht="16.5">
      <c r="A547" s="67" t="s">
        <v>388</v>
      </c>
      <c r="B547" s="68" t="s">
        <v>326</v>
      </c>
      <c r="C547" s="159">
        <v>180</v>
      </c>
      <c r="D547" s="159">
        <v>3.59</v>
      </c>
      <c r="E547" s="159">
        <v>7.51</v>
      </c>
      <c r="F547" s="159">
        <v>21.19</v>
      </c>
      <c r="G547" s="159">
        <v>167.92</v>
      </c>
      <c r="H547" s="159">
        <v>0.16</v>
      </c>
      <c r="I547" s="159">
        <v>45.8</v>
      </c>
      <c r="J547" s="159">
        <v>844.08</v>
      </c>
      <c r="K547" s="159">
        <v>3.46</v>
      </c>
      <c r="L547" s="159">
        <v>52.24</v>
      </c>
      <c r="M547" s="159">
        <v>100.96</v>
      </c>
      <c r="N547" s="159">
        <v>48.07</v>
      </c>
      <c r="O547" s="159">
        <v>1.6</v>
      </c>
    </row>
    <row r="548" spans="1:15" s="4" customFormat="1" ht="16.5">
      <c r="A548" s="69" t="s">
        <v>221</v>
      </c>
      <c r="B548" s="68" t="s">
        <v>11</v>
      </c>
      <c r="C548" s="159">
        <v>200</v>
      </c>
      <c r="D548" s="159">
        <v>0.26</v>
      </c>
      <c r="E548" s="159">
        <v>0.03</v>
      </c>
      <c r="F548" s="159">
        <v>11.26</v>
      </c>
      <c r="G548" s="159">
        <v>47.79</v>
      </c>
      <c r="H548" s="157"/>
      <c r="I548" s="159">
        <v>2.9</v>
      </c>
      <c r="J548" s="159">
        <v>0.5</v>
      </c>
      <c r="K548" s="159">
        <v>0.01</v>
      </c>
      <c r="L548" s="159">
        <v>8.08</v>
      </c>
      <c r="M548" s="159">
        <v>9.78</v>
      </c>
      <c r="N548" s="159">
        <v>5.24</v>
      </c>
      <c r="O548" s="159">
        <v>0.9</v>
      </c>
    </row>
    <row r="549" spans="1:15" s="4" customFormat="1" ht="16.5">
      <c r="A549" s="67"/>
      <c r="B549" s="68" t="s">
        <v>117</v>
      </c>
      <c r="C549" s="159">
        <v>70</v>
      </c>
      <c r="D549" s="159">
        <v>5.53</v>
      </c>
      <c r="E549" s="159">
        <v>0.7</v>
      </c>
      <c r="F549" s="159">
        <v>33.81</v>
      </c>
      <c r="G549" s="159">
        <v>164.5</v>
      </c>
      <c r="H549" s="159">
        <v>0.11</v>
      </c>
      <c r="I549" s="157"/>
      <c r="J549" s="157"/>
      <c r="K549" s="159">
        <v>0.91</v>
      </c>
      <c r="L549" s="159">
        <v>16.1</v>
      </c>
      <c r="M549" s="159">
        <v>60.9</v>
      </c>
      <c r="N549" s="159">
        <v>23.1</v>
      </c>
      <c r="O549" s="159">
        <v>1.4</v>
      </c>
    </row>
    <row r="550" spans="1:15" s="4" customFormat="1" ht="16.5">
      <c r="A550" s="69" t="s">
        <v>222</v>
      </c>
      <c r="B550" s="68" t="s">
        <v>51</v>
      </c>
      <c r="C550" s="159">
        <v>100</v>
      </c>
      <c r="D550" s="159">
        <v>0.4</v>
      </c>
      <c r="E550" s="159">
        <v>0.4</v>
      </c>
      <c r="F550" s="159">
        <v>9.8</v>
      </c>
      <c r="G550" s="159">
        <v>47</v>
      </c>
      <c r="H550" s="159">
        <v>0.03</v>
      </c>
      <c r="I550" s="159">
        <v>10</v>
      </c>
      <c r="J550" s="159">
        <v>5</v>
      </c>
      <c r="K550" s="159">
        <v>0.2</v>
      </c>
      <c r="L550" s="159">
        <v>16</v>
      </c>
      <c r="M550" s="159">
        <v>11</v>
      </c>
      <c r="N550" s="159">
        <v>9</v>
      </c>
      <c r="O550" s="159">
        <v>2.2</v>
      </c>
    </row>
    <row r="551" spans="1:15" ht="16.5">
      <c r="A551" s="180" t="s">
        <v>52</v>
      </c>
      <c r="B551" s="180"/>
      <c r="C551" s="160">
        <v>650</v>
      </c>
      <c r="D551" s="159">
        <v>29.09</v>
      </c>
      <c r="E551" s="159">
        <v>29.65</v>
      </c>
      <c r="F551" s="159">
        <v>77.26</v>
      </c>
      <c r="G551" s="159">
        <v>704.16</v>
      </c>
      <c r="H551" s="159">
        <v>1.16</v>
      </c>
      <c r="I551" s="159">
        <v>60.68</v>
      </c>
      <c r="J551" s="159">
        <v>851.8</v>
      </c>
      <c r="K551" s="159">
        <v>5.26</v>
      </c>
      <c r="L551" s="159">
        <v>115.38</v>
      </c>
      <c r="M551" s="159">
        <v>392.29</v>
      </c>
      <c r="N551" s="159">
        <v>107.3</v>
      </c>
      <c r="O551" s="159">
        <v>7.38</v>
      </c>
    </row>
    <row r="552" spans="1:15" ht="16.5">
      <c r="A552" s="179" t="s">
        <v>13</v>
      </c>
      <c r="B552" s="179"/>
      <c r="C552" s="179"/>
      <c r="D552" s="179"/>
      <c r="E552" s="179"/>
      <c r="F552" s="179"/>
      <c r="G552" s="179"/>
      <c r="H552" s="179"/>
      <c r="I552" s="179"/>
      <c r="J552" s="179"/>
      <c r="K552" s="179"/>
      <c r="L552" s="179"/>
      <c r="M552" s="179"/>
      <c r="N552" s="179"/>
      <c r="O552" s="179"/>
    </row>
    <row r="553" spans="1:15" ht="16.5">
      <c r="A553" s="69" t="s">
        <v>231</v>
      </c>
      <c r="B553" s="68" t="s">
        <v>174</v>
      </c>
      <c r="C553" s="159">
        <v>100</v>
      </c>
      <c r="D553" s="159">
        <v>1.66</v>
      </c>
      <c r="E553" s="159">
        <v>6.14</v>
      </c>
      <c r="F553" s="159">
        <v>3.65</v>
      </c>
      <c r="G553" s="159">
        <v>78.16</v>
      </c>
      <c r="H553" s="159">
        <v>0.06</v>
      </c>
      <c r="I553" s="159">
        <v>46.75</v>
      </c>
      <c r="J553" s="159">
        <v>161.79</v>
      </c>
      <c r="K553" s="159">
        <v>3.16</v>
      </c>
      <c r="L553" s="159">
        <v>50.76</v>
      </c>
      <c r="M553" s="159">
        <v>39.88</v>
      </c>
      <c r="N553" s="159">
        <v>22.91</v>
      </c>
      <c r="O553" s="159">
        <v>1.03</v>
      </c>
    </row>
    <row r="554" spans="1:15" ht="33">
      <c r="A554" s="70" t="s">
        <v>258</v>
      </c>
      <c r="B554" s="68" t="s">
        <v>555</v>
      </c>
      <c r="C554" s="157">
        <v>270</v>
      </c>
      <c r="D554" s="157">
        <v>11.23</v>
      </c>
      <c r="E554" s="157">
        <v>8.19</v>
      </c>
      <c r="F554" s="157">
        <v>19.06</v>
      </c>
      <c r="G554" s="157">
        <v>195.45</v>
      </c>
      <c r="H554" s="157">
        <v>0.2</v>
      </c>
      <c r="I554" s="157">
        <v>11.5</v>
      </c>
      <c r="J554" s="157">
        <v>205.98</v>
      </c>
      <c r="K554" s="157">
        <v>2.43</v>
      </c>
      <c r="L554" s="157">
        <v>51.089999999999996</v>
      </c>
      <c r="M554" s="157">
        <v>190.14000000000001</v>
      </c>
      <c r="N554" s="157">
        <v>43.52</v>
      </c>
      <c r="O554" s="157">
        <v>2.0700000000000003</v>
      </c>
    </row>
    <row r="555" spans="1:15" ht="33">
      <c r="A555" s="67" t="s">
        <v>282</v>
      </c>
      <c r="B555" s="68" t="s">
        <v>537</v>
      </c>
      <c r="C555" s="159">
        <v>100</v>
      </c>
      <c r="D555" s="157">
        <v>22.18</v>
      </c>
      <c r="E555" s="157">
        <v>14.5</v>
      </c>
      <c r="F555" s="157">
        <v>4.65</v>
      </c>
      <c r="G555" s="157">
        <v>233.98</v>
      </c>
      <c r="H555" s="157">
        <v>0.12</v>
      </c>
      <c r="I555" s="157">
        <v>6.25</v>
      </c>
      <c r="J555" s="157">
        <v>416.52</v>
      </c>
      <c r="K555" s="157">
        <v>2.39</v>
      </c>
      <c r="L555" s="157">
        <v>26.45</v>
      </c>
      <c r="M555" s="157">
        <v>221.25</v>
      </c>
      <c r="N555" s="157">
        <v>35.57</v>
      </c>
      <c r="O555" s="157">
        <v>1.33</v>
      </c>
    </row>
    <row r="556" spans="1:15" s="4" customFormat="1" ht="16.5">
      <c r="A556" s="69" t="s">
        <v>405</v>
      </c>
      <c r="B556" s="68" t="s">
        <v>193</v>
      </c>
      <c r="C556" s="159">
        <v>180</v>
      </c>
      <c r="D556" s="159">
        <v>6.6</v>
      </c>
      <c r="E556" s="159">
        <v>5.78</v>
      </c>
      <c r="F556" s="159">
        <v>42.3</v>
      </c>
      <c r="G556" s="159">
        <v>247.75</v>
      </c>
      <c r="H556" s="159">
        <v>0.1</v>
      </c>
      <c r="I556" s="157"/>
      <c r="J556" s="157"/>
      <c r="K556" s="159">
        <v>3.1</v>
      </c>
      <c r="L556" s="159">
        <v>12.5</v>
      </c>
      <c r="M556" s="159">
        <v>52.53</v>
      </c>
      <c r="N556" s="159">
        <v>9.67</v>
      </c>
      <c r="O556" s="159">
        <v>0.97</v>
      </c>
    </row>
    <row r="557" spans="1:15" s="4" customFormat="1" ht="16.5">
      <c r="A557" s="69" t="s">
        <v>241</v>
      </c>
      <c r="B557" s="68" t="s">
        <v>69</v>
      </c>
      <c r="C557" s="159">
        <v>200</v>
      </c>
      <c r="D557" s="159">
        <v>0.16</v>
      </c>
      <c r="E557" s="159">
        <v>0.04</v>
      </c>
      <c r="F557" s="159">
        <v>13.1</v>
      </c>
      <c r="G557" s="159">
        <v>54.29</v>
      </c>
      <c r="H557" s="159">
        <v>0.01</v>
      </c>
      <c r="I557" s="159">
        <v>3</v>
      </c>
      <c r="J557" s="157"/>
      <c r="K557" s="159">
        <v>0.06</v>
      </c>
      <c r="L557" s="159">
        <v>7.73</v>
      </c>
      <c r="M557" s="159">
        <v>6</v>
      </c>
      <c r="N557" s="159">
        <v>5.2</v>
      </c>
      <c r="O557" s="159">
        <v>0.13</v>
      </c>
    </row>
    <row r="558" spans="1:15" s="4" customFormat="1" ht="16.5">
      <c r="A558" s="67"/>
      <c r="B558" s="68" t="s">
        <v>117</v>
      </c>
      <c r="C558" s="159">
        <v>30</v>
      </c>
      <c r="D558" s="159">
        <v>2.37</v>
      </c>
      <c r="E558" s="159">
        <v>0.3</v>
      </c>
      <c r="F558" s="159">
        <v>14.49</v>
      </c>
      <c r="G558" s="159">
        <v>70.5</v>
      </c>
      <c r="H558" s="159">
        <v>0.05</v>
      </c>
      <c r="I558" s="157"/>
      <c r="J558" s="157"/>
      <c r="K558" s="159">
        <v>0.39</v>
      </c>
      <c r="L558" s="159">
        <v>6.9</v>
      </c>
      <c r="M558" s="159">
        <v>26.1</v>
      </c>
      <c r="N558" s="159">
        <v>9.9</v>
      </c>
      <c r="O558" s="159">
        <v>0.6</v>
      </c>
    </row>
    <row r="559" spans="1:15" s="4" customFormat="1" ht="16.5">
      <c r="A559" s="67"/>
      <c r="B559" s="68" t="s">
        <v>385</v>
      </c>
      <c r="C559" s="159">
        <v>50</v>
      </c>
      <c r="D559" s="159">
        <v>3.3</v>
      </c>
      <c r="E559" s="159">
        <v>0.6</v>
      </c>
      <c r="F559" s="159">
        <v>19.82</v>
      </c>
      <c r="G559" s="159">
        <v>99</v>
      </c>
      <c r="H559" s="159">
        <v>0.09</v>
      </c>
      <c r="I559" s="157"/>
      <c r="J559" s="157"/>
      <c r="K559" s="159">
        <v>0.7</v>
      </c>
      <c r="L559" s="159">
        <v>14.5</v>
      </c>
      <c r="M559" s="159">
        <v>75</v>
      </c>
      <c r="N559" s="159">
        <v>23.5</v>
      </c>
      <c r="O559" s="159">
        <v>1.95</v>
      </c>
    </row>
    <row r="560" spans="1:15" s="4" customFormat="1" ht="16.5" customHeight="1">
      <c r="A560" s="69" t="s">
        <v>222</v>
      </c>
      <c r="B560" s="68" t="s">
        <v>58</v>
      </c>
      <c r="C560" s="159">
        <v>100</v>
      </c>
      <c r="D560" s="159">
        <v>0.4</v>
      </c>
      <c r="E560" s="159">
        <v>0.3</v>
      </c>
      <c r="F560" s="159">
        <v>10.3</v>
      </c>
      <c r="G560" s="159">
        <v>47</v>
      </c>
      <c r="H560" s="159">
        <v>0.02</v>
      </c>
      <c r="I560" s="159">
        <v>5</v>
      </c>
      <c r="J560" s="159">
        <v>2</v>
      </c>
      <c r="K560" s="159">
        <v>0.4</v>
      </c>
      <c r="L560" s="159">
        <v>19</v>
      </c>
      <c r="M560" s="159">
        <v>16</v>
      </c>
      <c r="N560" s="159">
        <v>12</v>
      </c>
      <c r="O560" s="159">
        <v>2.3</v>
      </c>
    </row>
    <row r="561" spans="1:15" ht="16.5">
      <c r="A561" s="180" t="s">
        <v>55</v>
      </c>
      <c r="B561" s="180"/>
      <c r="C561" s="158" t="s">
        <v>570</v>
      </c>
      <c r="D561" s="159">
        <v>47.9</v>
      </c>
      <c r="E561" s="159">
        <v>35.85</v>
      </c>
      <c r="F561" s="159">
        <v>127.37</v>
      </c>
      <c r="G561" s="159">
        <v>1026.13</v>
      </c>
      <c r="H561" s="159">
        <v>0.65</v>
      </c>
      <c r="I561" s="159">
        <v>72.5</v>
      </c>
      <c r="J561" s="159">
        <v>786.29</v>
      </c>
      <c r="K561" s="159">
        <v>12.63</v>
      </c>
      <c r="L561" s="159">
        <v>188.93</v>
      </c>
      <c r="M561" s="159">
        <v>626.9</v>
      </c>
      <c r="N561" s="159">
        <v>162.27</v>
      </c>
      <c r="O561" s="159">
        <v>10.38</v>
      </c>
    </row>
    <row r="562" spans="1:15" ht="16.5">
      <c r="A562" s="179" t="s">
        <v>14</v>
      </c>
      <c r="B562" s="179"/>
      <c r="C562" s="179"/>
      <c r="D562" s="179"/>
      <c r="E562" s="179"/>
      <c r="F562" s="179"/>
      <c r="G562" s="179"/>
      <c r="H562" s="179"/>
      <c r="I562" s="179"/>
      <c r="J562" s="179"/>
      <c r="K562" s="179"/>
      <c r="L562" s="179"/>
      <c r="M562" s="179"/>
      <c r="N562" s="179"/>
      <c r="O562" s="179"/>
    </row>
    <row r="563" spans="1:15" ht="16.5">
      <c r="A563" s="69" t="s">
        <v>408</v>
      </c>
      <c r="B563" s="68" t="s">
        <v>381</v>
      </c>
      <c r="C563" s="159">
        <v>50</v>
      </c>
      <c r="D563" s="159">
        <v>4.52</v>
      </c>
      <c r="E563" s="159">
        <v>4.93</v>
      </c>
      <c r="F563" s="159">
        <v>27.89</v>
      </c>
      <c r="G563" s="159">
        <v>173.9</v>
      </c>
      <c r="H563" s="159">
        <v>0.11</v>
      </c>
      <c r="I563" s="159">
        <v>0.07</v>
      </c>
      <c r="J563" s="159">
        <v>5.2</v>
      </c>
      <c r="K563" s="159">
        <v>1.01</v>
      </c>
      <c r="L563" s="159">
        <v>124.26</v>
      </c>
      <c r="M563" s="159">
        <v>94.52</v>
      </c>
      <c r="N563" s="159">
        <v>36.08</v>
      </c>
      <c r="O563" s="159">
        <v>1.14</v>
      </c>
    </row>
    <row r="564" spans="1:15" ht="16.5">
      <c r="A564" s="67" t="s">
        <v>390</v>
      </c>
      <c r="B564" s="68" t="s">
        <v>65</v>
      </c>
      <c r="C564" s="159">
        <v>200</v>
      </c>
      <c r="D564" s="159">
        <v>0.25</v>
      </c>
      <c r="E564" s="159">
        <v>0.06</v>
      </c>
      <c r="F564" s="159">
        <v>11.62</v>
      </c>
      <c r="G564" s="159">
        <v>48.63</v>
      </c>
      <c r="H564" s="157"/>
      <c r="I564" s="159">
        <v>1.15</v>
      </c>
      <c r="J564" s="159">
        <v>1.06</v>
      </c>
      <c r="K564" s="159">
        <v>0.07</v>
      </c>
      <c r="L564" s="159">
        <v>7.03</v>
      </c>
      <c r="M564" s="159">
        <v>9.36</v>
      </c>
      <c r="N564" s="159">
        <v>4.89</v>
      </c>
      <c r="O564" s="159">
        <v>0.88</v>
      </c>
    </row>
    <row r="565" spans="1:15" ht="16.5">
      <c r="A565" s="67" t="s">
        <v>222</v>
      </c>
      <c r="B565" s="68" t="s">
        <v>125</v>
      </c>
      <c r="C565" s="159">
        <v>150</v>
      </c>
      <c r="D565" s="159">
        <v>1.2</v>
      </c>
      <c r="E565" s="159">
        <v>0.6</v>
      </c>
      <c r="F565" s="159">
        <v>12.15</v>
      </c>
      <c r="G565" s="159">
        <v>70.5</v>
      </c>
      <c r="H565" s="159">
        <v>0.03</v>
      </c>
      <c r="I565" s="159">
        <v>270</v>
      </c>
      <c r="J565" s="159">
        <v>22.5</v>
      </c>
      <c r="K565" s="159">
        <v>0.45</v>
      </c>
      <c r="L565" s="159">
        <v>60</v>
      </c>
      <c r="M565" s="159">
        <v>51</v>
      </c>
      <c r="N565" s="159">
        <v>37.5</v>
      </c>
      <c r="O565" s="159">
        <v>1.2</v>
      </c>
    </row>
    <row r="566" spans="1:15" ht="16.5">
      <c r="A566" s="180" t="s">
        <v>82</v>
      </c>
      <c r="B566" s="180"/>
      <c r="C566" s="160">
        <v>400</v>
      </c>
      <c r="D566" s="159">
        <v>5.97</v>
      </c>
      <c r="E566" s="159">
        <v>5.59</v>
      </c>
      <c r="F566" s="159">
        <v>51.66</v>
      </c>
      <c r="G566" s="159">
        <v>293.03</v>
      </c>
      <c r="H566" s="159">
        <v>0.14</v>
      </c>
      <c r="I566" s="159">
        <v>271.22</v>
      </c>
      <c r="J566" s="159">
        <v>28.76</v>
      </c>
      <c r="K566" s="159">
        <v>1.53</v>
      </c>
      <c r="L566" s="159">
        <v>191.29</v>
      </c>
      <c r="M566" s="159">
        <v>154.88</v>
      </c>
      <c r="N566" s="159">
        <v>78.47</v>
      </c>
      <c r="O566" s="159">
        <v>3.22</v>
      </c>
    </row>
    <row r="567" spans="1:15" ht="16.5">
      <c r="A567" s="180" t="s">
        <v>56</v>
      </c>
      <c r="B567" s="180"/>
      <c r="C567" s="158" t="s">
        <v>569</v>
      </c>
      <c r="D567" s="159">
        <v>82.96</v>
      </c>
      <c r="E567" s="159">
        <v>71.09</v>
      </c>
      <c r="F567" s="159">
        <v>256.29</v>
      </c>
      <c r="G567" s="159">
        <v>2023.32</v>
      </c>
      <c r="H567" s="159">
        <v>1.95</v>
      </c>
      <c r="I567" s="159">
        <v>404.4</v>
      </c>
      <c r="J567" s="159">
        <v>1666.85</v>
      </c>
      <c r="K567" s="159">
        <v>19.42</v>
      </c>
      <c r="L567" s="159">
        <v>495.6</v>
      </c>
      <c r="M567" s="159">
        <v>1174.07</v>
      </c>
      <c r="N567" s="159">
        <v>348.04</v>
      </c>
      <c r="O567" s="159">
        <v>20.98</v>
      </c>
    </row>
    <row r="568" spans="1:15" ht="16.5">
      <c r="A568" s="74"/>
      <c r="B568" s="1"/>
      <c r="C568" s="1"/>
      <c r="J568" s="181"/>
      <c r="K568" s="181"/>
      <c r="L568" s="181"/>
      <c r="M568" s="181"/>
      <c r="N568" s="181"/>
      <c r="O568" s="181"/>
    </row>
    <row r="569" spans="1:15" ht="16.5">
      <c r="A569" s="1"/>
      <c r="B569" s="1"/>
      <c r="C569" s="177"/>
      <c r="D569" s="177"/>
      <c r="E569" s="72"/>
      <c r="H569" s="177"/>
      <c r="I569" s="177"/>
      <c r="J569" s="178"/>
      <c r="K569" s="178"/>
      <c r="L569" s="178"/>
      <c r="M569" s="178"/>
      <c r="N569" s="178"/>
      <c r="O569" s="178"/>
    </row>
    <row r="570" spans="1:15" ht="16.5">
      <c r="A570" s="182" t="s">
        <v>30</v>
      </c>
      <c r="B570" s="182" t="s">
        <v>31</v>
      </c>
      <c r="C570" s="182" t="s">
        <v>32</v>
      </c>
      <c r="D570" s="185" t="s">
        <v>33</v>
      </c>
      <c r="E570" s="185"/>
      <c r="F570" s="185"/>
      <c r="G570" s="182" t="s">
        <v>34</v>
      </c>
      <c r="H570" s="185" t="s">
        <v>35</v>
      </c>
      <c r="I570" s="185"/>
      <c r="J570" s="185"/>
      <c r="K570" s="185"/>
      <c r="L570" s="185" t="s">
        <v>36</v>
      </c>
      <c r="M570" s="185"/>
      <c r="N570" s="185"/>
      <c r="O570" s="185"/>
    </row>
    <row r="571" spans="1:15" ht="16.5">
      <c r="A571" s="183"/>
      <c r="B571" s="184"/>
      <c r="C571" s="183"/>
      <c r="D571" s="65" t="s">
        <v>37</v>
      </c>
      <c r="E571" s="65" t="s">
        <v>38</v>
      </c>
      <c r="F571" s="65" t="s">
        <v>39</v>
      </c>
      <c r="G571" s="183"/>
      <c r="H571" s="65" t="s">
        <v>40</v>
      </c>
      <c r="I571" s="65" t="s">
        <v>41</v>
      </c>
      <c r="J571" s="65" t="s">
        <v>42</v>
      </c>
      <c r="K571" s="65" t="s">
        <v>43</v>
      </c>
      <c r="L571" s="65" t="s">
        <v>44</v>
      </c>
      <c r="M571" s="65" t="s">
        <v>45</v>
      </c>
      <c r="N571" s="65" t="s">
        <v>46</v>
      </c>
      <c r="O571" s="65" t="s">
        <v>47</v>
      </c>
    </row>
    <row r="572" spans="1:15" ht="16.5">
      <c r="A572" s="66">
        <v>1</v>
      </c>
      <c r="B572" s="66">
        <v>2</v>
      </c>
      <c r="C572" s="66">
        <v>3</v>
      </c>
      <c r="D572" s="66">
        <v>4</v>
      </c>
      <c r="E572" s="66">
        <v>5</v>
      </c>
      <c r="F572" s="66">
        <v>6</v>
      </c>
      <c r="G572" s="66">
        <v>7</v>
      </c>
      <c r="H572" s="66">
        <v>8</v>
      </c>
      <c r="I572" s="66">
        <v>9</v>
      </c>
      <c r="J572" s="66">
        <v>10</v>
      </c>
      <c r="K572" s="66">
        <v>11</v>
      </c>
      <c r="L572" s="66">
        <v>12</v>
      </c>
      <c r="M572" s="66">
        <v>13</v>
      </c>
      <c r="N572" s="66">
        <v>14</v>
      </c>
      <c r="O572" s="66">
        <v>15</v>
      </c>
    </row>
    <row r="573" spans="1:15" ht="16.5">
      <c r="A573" s="75" t="s">
        <v>27</v>
      </c>
      <c r="B573" s="190" t="s">
        <v>64</v>
      </c>
      <c r="C573" s="190"/>
      <c r="D573" s="190"/>
      <c r="E573" s="190"/>
      <c r="F573" s="190"/>
      <c r="G573" s="190"/>
      <c r="H573" s="190"/>
      <c r="I573" s="190"/>
      <c r="J573" s="190"/>
      <c r="K573" s="190"/>
      <c r="L573" s="190"/>
      <c r="M573" s="190"/>
      <c r="N573" s="190"/>
      <c r="O573" s="190"/>
    </row>
    <row r="574" spans="1:15" ht="16.5">
      <c r="A574" s="75" t="s">
        <v>29</v>
      </c>
      <c r="B574" s="190">
        <v>4</v>
      </c>
      <c r="C574" s="190"/>
      <c r="D574" s="190"/>
      <c r="E574" s="190"/>
      <c r="F574" s="190"/>
      <c r="G574" s="190"/>
      <c r="H574" s="190"/>
      <c r="I574" s="190"/>
      <c r="J574" s="190"/>
      <c r="K574" s="190"/>
      <c r="L574" s="190"/>
      <c r="M574" s="190"/>
      <c r="N574" s="190"/>
      <c r="O574" s="190"/>
    </row>
    <row r="575" spans="1:15" ht="16.5">
      <c r="A575" s="179" t="s">
        <v>48</v>
      </c>
      <c r="B575" s="179"/>
      <c r="C575" s="179"/>
      <c r="D575" s="179"/>
      <c r="E575" s="179"/>
      <c r="F575" s="179"/>
      <c r="G575" s="179"/>
      <c r="H575" s="179"/>
      <c r="I575" s="179"/>
      <c r="J575" s="179"/>
      <c r="K575" s="179"/>
      <c r="L575" s="179"/>
      <c r="M575" s="179"/>
      <c r="N575" s="179"/>
      <c r="O575" s="179"/>
    </row>
    <row r="576" spans="1:15" ht="16.5">
      <c r="A576" s="67" t="s">
        <v>394</v>
      </c>
      <c r="B576" s="68" t="s">
        <v>343</v>
      </c>
      <c r="C576" s="159">
        <v>100</v>
      </c>
      <c r="D576" s="159">
        <v>17.1</v>
      </c>
      <c r="E576" s="159">
        <v>20.37</v>
      </c>
      <c r="F576" s="159">
        <v>2.6</v>
      </c>
      <c r="G576" s="159">
        <v>262.56</v>
      </c>
      <c r="H576" s="159">
        <v>0.81</v>
      </c>
      <c r="I576" s="159">
        <v>3.68</v>
      </c>
      <c r="J576" s="159">
        <v>35.6</v>
      </c>
      <c r="K576" s="159">
        <v>2.98</v>
      </c>
      <c r="L576" s="159">
        <v>17.42</v>
      </c>
      <c r="M576" s="159">
        <v>151.63</v>
      </c>
      <c r="N576" s="159">
        <v>19.7</v>
      </c>
      <c r="O576" s="159">
        <v>1.32</v>
      </c>
    </row>
    <row r="577" spans="1:15" ht="16.5">
      <c r="A577" s="69" t="s">
        <v>405</v>
      </c>
      <c r="B577" s="68" t="s">
        <v>193</v>
      </c>
      <c r="C577" s="159">
        <v>180</v>
      </c>
      <c r="D577" s="159">
        <v>6.6</v>
      </c>
      <c r="E577" s="159">
        <v>5.78</v>
      </c>
      <c r="F577" s="159">
        <v>42.3</v>
      </c>
      <c r="G577" s="159">
        <v>247.75</v>
      </c>
      <c r="H577" s="159">
        <v>0.1</v>
      </c>
      <c r="I577" s="157"/>
      <c r="J577" s="157"/>
      <c r="K577" s="159">
        <v>3.1</v>
      </c>
      <c r="L577" s="159">
        <v>12.5</v>
      </c>
      <c r="M577" s="159">
        <v>52.53</v>
      </c>
      <c r="N577" s="159">
        <v>9.67</v>
      </c>
      <c r="O577" s="159">
        <v>0.97</v>
      </c>
    </row>
    <row r="578" spans="1:15" ht="16.5">
      <c r="A578" s="69" t="s">
        <v>237</v>
      </c>
      <c r="B578" s="68" t="s">
        <v>338</v>
      </c>
      <c r="C578" s="159">
        <v>200</v>
      </c>
      <c r="D578" s="159">
        <v>0.2</v>
      </c>
      <c r="E578" s="159">
        <v>0.02</v>
      </c>
      <c r="F578" s="159">
        <v>11.05</v>
      </c>
      <c r="G578" s="159">
        <v>45.41</v>
      </c>
      <c r="H578" s="157"/>
      <c r="I578" s="159">
        <v>0.1</v>
      </c>
      <c r="J578" s="159">
        <v>0.5</v>
      </c>
      <c r="K578" s="157"/>
      <c r="L578" s="159">
        <v>5.28</v>
      </c>
      <c r="M578" s="159">
        <v>8.24</v>
      </c>
      <c r="N578" s="159">
        <v>4.4</v>
      </c>
      <c r="O578" s="159">
        <v>0.85</v>
      </c>
    </row>
    <row r="579" spans="1:15" s="4" customFormat="1" ht="16.5">
      <c r="A579" s="67"/>
      <c r="B579" s="68" t="s">
        <v>117</v>
      </c>
      <c r="C579" s="159">
        <v>40</v>
      </c>
      <c r="D579" s="159">
        <v>3.16</v>
      </c>
      <c r="E579" s="159">
        <v>0.4</v>
      </c>
      <c r="F579" s="159">
        <v>19.32</v>
      </c>
      <c r="G579" s="159">
        <v>94</v>
      </c>
      <c r="H579" s="159">
        <v>0.06</v>
      </c>
      <c r="I579" s="157"/>
      <c r="J579" s="157"/>
      <c r="K579" s="159">
        <v>0.52</v>
      </c>
      <c r="L579" s="159">
        <v>9.2</v>
      </c>
      <c r="M579" s="159">
        <v>34.8</v>
      </c>
      <c r="N579" s="159">
        <v>13.2</v>
      </c>
      <c r="O579" s="159">
        <v>0.8</v>
      </c>
    </row>
    <row r="580" spans="1:15" s="4" customFormat="1" ht="16.5">
      <c r="A580" s="69" t="s">
        <v>222</v>
      </c>
      <c r="B580" s="68" t="s">
        <v>58</v>
      </c>
      <c r="C580" s="159">
        <v>100</v>
      </c>
      <c r="D580" s="159">
        <v>0.4</v>
      </c>
      <c r="E580" s="159">
        <v>0.3</v>
      </c>
      <c r="F580" s="159">
        <v>10.3</v>
      </c>
      <c r="G580" s="159">
        <v>47</v>
      </c>
      <c r="H580" s="159">
        <v>0.02</v>
      </c>
      <c r="I580" s="159">
        <v>5</v>
      </c>
      <c r="J580" s="159">
        <v>2</v>
      </c>
      <c r="K580" s="159">
        <v>0.4</v>
      </c>
      <c r="L580" s="159">
        <v>19</v>
      </c>
      <c r="M580" s="159">
        <v>16</v>
      </c>
      <c r="N580" s="159">
        <v>12</v>
      </c>
      <c r="O580" s="159">
        <v>2.3</v>
      </c>
    </row>
    <row r="581" spans="1:15" s="4" customFormat="1" ht="16.5">
      <c r="A581" s="180" t="s">
        <v>52</v>
      </c>
      <c r="B581" s="180"/>
      <c r="C581" s="160">
        <v>620</v>
      </c>
      <c r="D581" s="159">
        <v>27.46</v>
      </c>
      <c r="E581" s="159">
        <v>26.87</v>
      </c>
      <c r="F581" s="159">
        <v>85.57</v>
      </c>
      <c r="G581" s="159">
        <v>696.72</v>
      </c>
      <c r="H581" s="159">
        <v>0.99</v>
      </c>
      <c r="I581" s="159">
        <v>8.78</v>
      </c>
      <c r="J581" s="159">
        <v>38.1</v>
      </c>
      <c r="K581" s="159">
        <v>7</v>
      </c>
      <c r="L581" s="159">
        <v>63.4</v>
      </c>
      <c r="M581" s="159">
        <v>263.2</v>
      </c>
      <c r="N581" s="159">
        <v>58.97</v>
      </c>
      <c r="O581" s="159">
        <v>6.24</v>
      </c>
    </row>
    <row r="582" spans="1:15" s="4" customFormat="1" ht="16.5">
      <c r="A582" s="179" t="s">
        <v>13</v>
      </c>
      <c r="B582" s="179"/>
      <c r="C582" s="179"/>
      <c r="D582" s="179"/>
      <c r="E582" s="179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</row>
    <row r="583" spans="1:15" ht="16.5">
      <c r="A583" s="69" t="s">
        <v>275</v>
      </c>
      <c r="B583" s="68" t="s">
        <v>202</v>
      </c>
      <c r="C583" s="159">
        <v>100</v>
      </c>
      <c r="D583" s="159">
        <v>2.1</v>
      </c>
      <c r="E583" s="159">
        <v>5.18</v>
      </c>
      <c r="F583" s="159">
        <v>7.77</v>
      </c>
      <c r="G583" s="159">
        <v>86.35</v>
      </c>
      <c r="H583" s="159">
        <v>0.06</v>
      </c>
      <c r="I583" s="159">
        <v>34.35</v>
      </c>
      <c r="J583" s="159">
        <v>276.5</v>
      </c>
      <c r="K583" s="159">
        <v>2.38</v>
      </c>
      <c r="L583" s="159">
        <v>39.42</v>
      </c>
      <c r="M583" s="159">
        <v>46.16</v>
      </c>
      <c r="N583" s="159">
        <v>20.44</v>
      </c>
      <c r="O583" s="159">
        <v>0.69</v>
      </c>
    </row>
    <row r="584" spans="1:15" ht="33">
      <c r="A584" s="67" t="s">
        <v>263</v>
      </c>
      <c r="B584" s="68" t="s">
        <v>505</v>
      </c>
      <c r="C584" s="159">
        <v>270</v>
      </c>
      <c r="D584" s="159">
        <v>6.36</v>
      </c>
      <c r="E584" s="159">
        <v>5.78</v>
      </c>
      <c r="F584" s="159">
        <v>18.01</v>
      </c>
      <c r="G584" s="159">
        <v>149.85</v>
      </c>
      <c r="H584" s="159">
        <v>0.17</v>
      </c>
      <c r="I584" s="159">
        <v>22.12</v>
      </c>
      <c r="J584" s="159">
        <v>211.24</v>
      </c>
      <c r="K584" s="159">
        <v>2.23</v>
      </c>
      <c r="L584" s="159">
        <v>23.23</v>
      </c>
      <c r="M584" s="159">
        <v>111.52</v>
      </c>
      <c r="N584" s="159">
        <v>34.73</v>
      </c>
      <c r="O584" s="159">
        <v>1.24</v>
      </c>
    </row>
    <row r="585" spans="1:15" ht="16.5">
      <c r="A585" s="70" t="s">
        <v>259</v>
      </c>
      <c r="B585" s="68" t="s">
        <v>386</v>
      </c>
      <c r="C585" s="159">
        <v>100</v>
      </c>
      <c r="D585" s="159">
        <v>13.37</v>
      </c>
      <c r="E585" s="159">
        <v>17.88</v>
      </c>
      <c r="F585" s="159">
        <v>13.48</v>
      </c>
      <c r="G585" s="159">
        <v>268.79</v>
      </c>
      <c r="H585" s="159">
        <v>0.45</v>
      </c>
      <c r="I585" s="159">
        <v>0.9</v>
      </c>
      <c r="J585" s="157"/>
      <c r="K585" s="159">
        <v>1.56</v>
      </c>
      <c r="L585" s="159">
        <v>14.25</v>
      </c>
      <c r="M585" s="159">
        <v>156.28</v>
      </c>
      <c r="N585" s="159">
        <v>28.74</v>
      </c>
      <c r="O585" s="159">
        <v>2.11</v>
      </c>
    </row>
    <row r="586" spans="1:15" ht="16.5">
      <c r="A586" s="67" t="s">
        <v>393</v>
      </c>
      <c r="B586" s="68" t="s">
        <v>342</v>
      </c>
      <c r="C586" s="159">
        <v>180</v>
      </c>
      <c r="D586" s="159">
        <v>3.69</v>
      </c>
      <c r="E586" s="159">
        <v>5.63</v>
      </c>
      <c r="F586" s="159">
        <v>27.33</v>
      </c>
      <c r="G586" s="159">
        <v>175.69</v>
      </c>
      <c r="H586" s="159">
        <v>0.19</v>
      </c>
      <c r="I586" s="159">
        <v>33.1</v>
      </c>
      <c r="J586" s="159">
        <v>4.02</v>
      </c>
      <c r="K586" s="159">
        <v>2.5</v>
      </c>
      <c r="L586" s="159">
        <v>27.59</v>
      </c>
      <c r="M586" s="159">
        <v>104.8</v>
      </c>
      <c r="N586" s="159">
        <v>39.27</v>
      </c>
      <c r="O586" s="159">
        <v>1.67</v>
      </c>
    </row>
    <row r="587" spans="1:15" ht="16.5">
      <c r="A587" s="69" t="s">
        <v>241</v>
      </c>
      <c r="B587" s="68" t="s">
        <v>110</v>
      </c>
      <c r="C587" s="159">
        <v>200</v>
      </c>
      <c r="D587" s="159">
        <v>0.14</v>
      </c>
      <c r="E587" s="159">
        <v>0.1</v>
      </c>
      <c r="F587" s="159">
        <v>12.62</v>
      </c>
      <c r="G587" s="159">
        <v>53.09</v>
      </c>
      <c r="H587" s="157"/>
      <c r="I587" s="159">
        <v>3</v>
      </c>
      <c r="J587" s="159">
        <v>1.6</v>
      </c>
      <c r="K587" s="159">
        <v>0.2</v>
      </c>
      <c r="L587" s="159">
        <v>5.33</v>
      </c>
      <c r="M587" s="159">
        <v>3.2</v>
      </c>
      <c r="N587" s="159">
        <v>1.4</v>
      </c>
      <c r="O587" s="159">
        <v>0.11</v>
      </c>
    </row>
    <row r="588" spans="1:15" s="4" customFormat="1" ht="16.5">
      <c r="A588" s="67"/>
      <c r="B588" s="68" t="s">
        <v>117</v>
      </c>
      <c r="C588" s="159">
        <v>30</v>
      </c>
      <c r="D588" s="159">
        <v>2.37</v>
      </c>
      <c r="E588" s="159">
        <v>0.3</v>
      </c>
      <c r="F588" s="159">
        <v>14.49</v>
      </c>
      <c r="G588" s="159">
        <v>70.5</v>
      </c>
      <c r="H588" s="159">
        <v>0.05</v>
      </c>
      <c r="I588" s="157"/>
      <c r="J588" s="157"/>
      <c r="K588" s="159">
        <v>0.39</v>
      </c>
      <c r="L588" s="159">
        <v>6.9</v>
      </c>
      <c r="M588" s="159">
        <v>26.1</v>
      </c>
      <c r="N588" s="159">
        <v>9.9</v>
      </c>
      <c r="O588" s="159">
        <v>0.6</v>
      </c>
    </row>
    <row r="589" spans="1:15" s="4" customFormat="1" ht="16.5">
      <c r="A589" s="67"/>
      <c r="B589" s="68" t="s">
        <v>170</v>
      </c>
      <c r="C589" s="159">
        <v>50</v>
      </c>
      <c r="D589" s="159">
        <v>3.3</v>
      </c>
      <c r="E589" s="159">
        <v>0.6</v>
      </c>
      <c r="F589" s="159">
        <v>19.82</v>
      </c>
      <c r="G589" s="159">
        <v>99</v>
      </c>
      <c r="H589" s="159">
        <v>0.09</v>
      </c>
      <c r="I589" s="157"/>
      <c r="J589" s="157"/>
      <c r="K589" s="159">
        <v>0.7</v>
      </c>
      <c r="L589" s="159">
        <v>14.5</v>
      </c>
      <c r="M589" s="159">
        <v>75</v>
      </c>
      <c r="N589" s="159">
        <v>23.5</v>
      </c>
      <c r="O589" s="159">
        <v>1.95</v>
      </c>
    </row>
    <row r="590" spans="1:15" s="4" customFormat="1" ht="16.5">
      <c r="A590" s="69" t="s">
        <v>222</v>
      </c>
      <c r="B590" s="68" t="s">
        <v>51</v>
      </c>
      <c r="C590" s="159">
        <v>100</v>
      </c>
      <c r="D590" s="159">
        <v>0.4</v>
      </c>
      <c r="E590" s="159">
        <v>0.4</v>
      </c>
      <c r="F590" s="159">
        <v>9.8</v>
      </c>
      <c r="G590" s="159">
        <v>47</v>
      </c>
      <c r="H590" s="159">
        <v>0.03</v>
      </c>
      <c r="I590" s="159">
        <v>10</v>
      </c>
      <c r="J590" s="159">
        <v>5</v>
      </c>
      <c r="K590" s="159">
        <v>0.2</v>
      </c>
      <c r="L590" s="159">
        <v>16</v>
      </c>
      <c r="M590" s="159">
        <v>11</v>
      </c>
      <c r="N590" s="159">
        <v>9</v>
      </c>
      <c r="O590" s="159">
        <v>2.2</v>
      </c>
    </row>
    <row r="591" spans="1:15" s="4" customFormat="1" ht="16.5">
      <c r="A591" s="180" t="s">
        <v>55</v>
      </c>
      <c r="B591" s="180"/>
      <c r="C591" s="158" t="s">
        <v>561</v>
      </c>
      <c r="D591" s="159">
        <v>31.73</v>
      </c>
      <c r="E591" s="159">
        <v>35.87</v>
      </c>
      <c r="F591" s="159">
        <v>123.32</v>
      </c>
      <c r="G591" s="159">
        <v>950.27</v>
      </c>
      <c r="H591" s="159">
        <v>1.04</v>
      </c>
      <c r="I591" s="159">
        <v>103.47</v>
      </c>
      <c r="J591" s="159">
        <v>498.36</v>
      </c>
      <c r="K591" s="159">
        <v>10.16</v>
      </c>
      <c r="L591" s="159">
        <v>147.22</v>
      </c>
      <c r="M591" s="159">
        <v>534.06</v>
      </c>
      <c r="N591" s="159">
        <v>166.98</v>
      </c>
      <c r="O591" s="159">
        <v>10.57</v>
      </c>
    </row>
    <row r="592" spans="1:15" s="4" customFormat="1" ht="16.5" customHeight="1">
      <c r="A592" s="179" t="s">
        <v>14</v>
      </c>
      <c r="B592" s="179"/>
      <c r="C592" s="179"/>
      <c r="D592" s="179"/>
      <c r="E592" s="179"/>
      <c r="F592" s="179"/>
      <c r="G592" s="179"/>
      <c r="H592" s="179"/>
      <c r="I592" s="179"/>
      <c r="J592" s="179"/>
      <c r="K592" s="179"/>
      <c r="L592" s="179"/>
      <c r="M592" s="179"/>
      <c r="N592" s="179"/>
      <c r="O592" s="179"/>
    </row>
    <row r="593" spans="1:15" ht="16.5">
      <c r="A593" s="69" t="s">
        <v>408</v>
      </c>
      <c r="B593" s="68" t="s">
        <v>335</v>
      </c>
      <c r="C593" s="159">
        <v>50</v>
      </c>
      <c r="D593" s="159">
        <v>4.17</v>
      </c>
      <c r="E593" s="159">
        <v>4.9</v>
      </c>
      <c r="F593" s="159">
        <v>27.72</v>
      </c>
      <c r="G593" s="159">
        <v>171.5</v>
      </c>
      <c r="H593" s="159">
        <v>0.1</v>
      </c>
      <c r="I593" s="157"/>
      <c r="J593" s="159">
        <v>0.09</v>
      </c>
      <c r="K593" s="159">
        <v>1.88</v>
      </c>
      <c r="L593" s="159">
        <v>51.5</v>
      </c>
      <c r="M593" s="159">
        <v>53.41</v>
      </c>
      <c r="N593" s="159">
        <v>21.9</v>
      </c>
      <c r="O593" s="159">
        <v>0.92</v>
      </c>
    </row>
    <row r="594" spans="1:15" ht="16.5">
      <c r="A594" s="67" t="s">
        <v>391</v>
      </c>
      <c r="B594" s="68" t="s">
        <v>60</v>
      </c>
      <c r="C594" s="159">
        <v>200</v>
      </c>
      <c r="D594" s="159">
        <v>0.3</v>
      </c>
      <c r="E594" s="159">
        <v>0.06</v>
      </c>
      <c r="F594" s="159">
        <v>12.5</v>
      </c>
      <c r="G594" s="159">
        <v>53.93</v>
      </c>
      <c r="H594" s="157"/>
      <c r="I594" s="159">
        <v>30.1</v>
      </c>
      <c r="J594" s="159">
        <v>25.01</v>
      </c>
      <c r="K594" s="159">
        <v>0.11</v>
      </c>
      <c r="L594" s="159">
        <v>7.08</v>
      </c>
      <c r="M594" s="159">
        <v>8.75</v>
      </c>
      <c r="N594" s="159">
        <v>4.91</v>
      </c>
      <c r="O594" s="159">
        <v>0.94</v>
      </c>
    </row>
    <row r="595" spans="1:15" ht="16.5">
      <c r="A595" s="69" t="s">
        <v>222</v>
      </c>
      <c r="B595" s="68" t="s">
        <v>58</v>
      </c>
      <c r="C595" s="159">
        <v>150</v>
      </c>
      <c r="D595" s="159">
        <v>0.6</v>
      </c>
      <c r="E595" s="159">
        <v>0.45</v>
      </c>
      <c r="F595" s="159">
        <v>15.45</v>
      </c>
      <c r="G595" s="159">
        <v>70.5</v>
      </c>
      <c r="H595" s="159">
        <v>0.03</v>
      </c>
      <c r="I595" s="159">
        <v>7.5</v>
      </c>
      <c r="J595" s="159">
        <v>3</v>
      </c>
      <c r="K595" s="159">
        <v>0.6</v>
      </c>
      <c r="L595" s="159">
        <v>28.5</v>
      </c>
      <c r="M595" s="159">
        <v>24</v>
      </c>
      <c r="N595" s="159">
        <v>18</v>
      </c>
      <c r="O595" s="159">
        <v>3.45</v>
      </c>
    </row>
    <row r="596" spans="1:15" ht="16.5">
      <c r="A596" s="180" t="s">
        <v>82</v>
      </c>
      <c r="B596" s="180"/>
      <c r="C596" s="160">
        <v>400</v>
      </c>
      <c r="D596" s="159">
        <v>5.07</v>
      </c>
      <c r="E596" s="159">
        <v>5.41</v>
      </c>
      <c r="F596" s="159">
        <v>55.67</v>
      </c>
      <c r="G596" s="159">
        <v>295.93</v>
      </c>
      <c r="H596" s="159">
        <v>0.13</v>
      </c>
      <c r="I596" s="159">
        <v>37.6</v>
      </c>
      <c r="J596" s="159">
        <v>28.1</v>
      </c>
      <c r="K596" s="159">
        <v>2.59</v>
      </c>
      <c r="L596" s="159">
        <v>87.08</v>
      </c>
      <c r="M596" s="159">
        <v>86.16</v>
      </c>
      <c r="N596" s="159">
        <v>44.81</v>
      </c>
      <c r="O596" s="159">
        <v>5.31</v>
      </c>
    </row>
    <row r="597" spans="1:15" ht="16.5">
      <c r="A597" s="180" t="s">
        <v>56</v>
      </c>
      <c r="B597" s="180"/>
      <c r="C597" s="158" t="s">
        <v>573</v>
      </c>
      <c r="D597" s="159">
        <v>64.26</v>
      </c>
      <c r="E597" s="159">
        <v>68.15</v>
      </c>
      <c r="F597" s="159">
        <v>264.56</v>
      </c>
      <c r="G597" s="159">
        <v>1942.92</v>
      </c>
      <c r="H597" s="159">
        <v>2.16</v>
      </c>
      <c r="I597" s="159">
        <v>149.85</v>
      </c>
      <c r="J597" s="159">
        <v>564.56</v>
      </c>
      <c r="K597" s="159">
        <v>19.75</v>
      </c>
      <c r="L597" s="159">
        <v>297.7</v>
      </c>
      <c r="M597" s="159">
        <v>883.42</v>
      </c>
      <c r="N597" s="159">
        <v>270.76</v>
      </c>
      <c r="O597" s="159">
        <v>22.12</v>
      </c>
    </row>
  </sheetData>
  <sheetProtection/>
  <mergeCells count="399">
    <mergeCell ref="F1:O3"/>
    <mergeCell ref="C510:D510"/>
    <mergeCell ref="H510:I510"/>
    <mergeCell ref="J510:O510"/>
    <mergeCell ref="A511:A512"/>
    <mergeCell ref="B511:B512"/>
    <mergeCell ref="C511:C512"/>
    <mergeCell ref="D511:F511"/>
    <mergeCell ref="G511:G512"/>
    <mergeCell ref="H511:K511"/>
    <mergeCell ref="L511:O511"/>
    <mergeCell ref="A521:B521"/>
    <mergeCell ref="A522:O522"/>
    <mergeCell ref="A531:B531"/>
    <mergeCell ref="A532:O532"/>
    <mergeCell ref="A536:B536"/>
    <mergeCell ref="A537:B537"/>
    <mergeCell ref="L362:O362"/>
    <mergeCell ref="J538:O538"/>
    <mergeCell ref="B305:O305"/>
    <mergeCell ref="B306:O306"/>
    <mergeCell ref="B335:O335"/>
    <mergeCell ref="B336:O336"/>
    <mergeCell ref="B365:O365"/>
    <mergeCell ref="B366:O366"/>
    <mergeCell ref="B395:O395"/>
    <mergeCell ref="A389:B389"/>
    <mergeCell ref="A362:A363"/>
    <mergeCell ref="B362:B363"/>
    <mergeCell ref="C362:C363"/>
    <mergeCell ref="D362:F362"/>
    <mergeCell ref="G362:G363"/>
    <mergeCell ref="H362:K362"/>
    <mergeCell ref="A373:B373"/>
    <mergeCell ref="A374:O374"/>
    <mergeCell ref="A359:B359"/>
    <mergeCell ref="J360:O360"/>
    <mergeCell ref="C361:D361"/>
    <mergeCell ref="B158:O158"/>
    <mergeCell ref="B159:O159"/>
    <mergeCell ref="B188:O188"/>
    <mergeCell ref="B189:O189"/>
    <mergeCell ref="B217:O217"/>
    <mergeCell ref="B218:O218"/>
    <mergeCell ref="B247:O247"/>
    <mergeCell ref="B248:O248"/>
    <mergeCell ref="A225:B225"/>
    <mergeCell ref="A235:B235"/>
    <mergeCell ref="A236:O236"/>
    <mergeCell ref="A240:B240"/>
    <mergeCell ref="A241:B241"/>
    <mergeCell ref="J242:O242"/>
    <mergeCell ref="L244:O244"/>
    <mergeCell ref="A190:O190"/>
    <mergeCell ref="A196:B196"/>
    <mergeCell ref="A205:B205"/>
    <mergeCell ref="A206:O206"/>
    <mergeCell ref="A210:B210"/>
    <mergeCell ref="A211:B211"/>
    <mergeCell ref="C184:D184"/>
    <mergeCell ref="H184:I184"/>
    <mergeCell ref="J184:O184"/>
    <mergeCell ref="B10:O10"/>
    <mergeCell ref="B11:O11"/>
    <mergeCell ref="B40:O40"/>
    <mergeCell ref="B41:O41"/>
    <mergeCell ref="B70:O70"/>
    <mergeCell ref="B71:O71"/>
    <mergeCell ref="B99:O99"/>
    <mergeCell ref="B100:O100"/>
    <mergeCell ref="B129:O129"/>
    <mergeCell ref="A101:O101"/>
    <mergeCell ref="A107:B107"/>
    <mergeCell ref="A108:O108"/>
    <mergeCell ref="A117:B117"/>
    <mergeCell ref="A118:O118"/>
    <mergeCell ref="A122:B122"/>
    <mergeCell ref="A123:B123"/>
    <mergeCell ref="G570:G571"/>
    <mergeCell ref="H570:K570"/>
    <mergeCell ref="J124:O124"/>
    <mergeCell ref="C95:D95"/>
    <mergeCell ref="A96:A97"/>
    <mergeCell ref="B96:B97"/>
    <mergeCell ref="C96:C97"/>
    <mergeCell ref="D96:F96"/>
    <mergeCell ref="G96:G97"/>
    <mergeCell ref="H96:K96"/>
    <mergeCell ref="L570:O570"/>
    <mergeCell ref="A575:O575"/>
    <mergeCell ref="A591:B591"/>
    <mergeCell ref="B573:O573"/>
    <mergeCell ref="B574:O574"/>
    <mergeCell ref="A581:B581"/>
    <mergeCell ref="A570:A571"/>
    <mergeCell ref="B570:B571"/>
    <mergeCell ref="C570:C571"/>
    <mergeCell ref="D570:F570"/>
    <mergeCell ref="A551:B551"/>
    <mergeCell ref="A566:B566"/>
    <mergeCell ref="A567:B567"/>
    <mergeCell ref="J568:O568"/>
    <mergeCell ref="C569:D569"/>
    <mergeCell ref="H569:I569"/>
    <mergeCell ref="J569:O569"/>
    <mergeCell ref="A508:B508"/>
    <mergeCell ref="D540:F540"/>
    <mergeCell ref="G540:G541"/>
    <mergeCell ref="H540:K540"/>
    <mergeCell ref="L540:O540"/>
    <mergeCell ref="A545:O545"/>
    <mergeCell ref="B514:O514"/>
    <mergeCell ref="B515:O515"/>
    <mergeCell ref="B543:O543"/>
    <mergeCell ref="A516:O516"/>
    <mergeCell ref="A482:A483"/>
    <mergeCell ref="A552:O552"/>
    <mergeCell ref="A561:B561"/>
    <mergeCell ref="A562:O562"/>
    <mergeCell ref="B544:O544"/>
    <mergeCell ref="A493:B493"/>
    <mergeCell ref="A494:O494"/>
    <mergeCell ref="A502:B502"/>
    <mergeCell ref="A503:O503"/>
    <mergeCell ref="A507:B507"/>
    <mergeCell ref="L482:O482"/>
    <mergeCell ref="J509:O509"/>
    <mergeCell ref="A479:B479"/>
    <mergeCell ref="J480:O480"/>
    <mergeCell ref="B485:O485"/>
    <mergeCell ref="B486:O486"/>
    <mergeCell ref="A487:O487"/>
    <mergeCell ref="C481:D481"/>
    <mergeCell ref="H481:I481"/>
    <mergeCell ref="J481:O481"/>
    <mergeCell ref="A464:O464"/>
    <mergeCell ref="A419:B419"/>
    <mergeCell ref="J421:O421"/>
    <mergeCell ref="A422:A423"/>
    <mergeCell ref="B422:B423"/>
    <mergeCell ref="B482:B483"/>
    <mergeCell ref="C482:C483"/>
    <mergeCell ref="D482:F482"/>
    <mergeCell ref="G482:G483"/>
    <mergeCell ref="H482:K482"/>
    <mergeCell ref="A448:B448"/>
    <mergeCell ref="G452:G453"/>
    <mergeCell ref="B455:O455"/>
    <mergeCell ref="B456:O456"/>
    <mergeCell ref="A404:O404"/>
    <mergeCell ref="B396:O396"/>
    <mergeCell ref="H452:K452"/>
    <mergeCell ref="L452:O452"/>
    <mergeCell ref="D332:F332"/>
    <mergeCell ref="G332:G333"/>
    <mergeCell ref="H332:K332"/>
    <mergeCell ref="L332:O332"/>
    <mergeCell ref="A343:B343"/>
    <mergeCell ref="A344:O344"/>
    <mergeCell ref="A332:A333"/>
    <mergeCell ref="B332:B333"/>
    <mergeCell ref="C332:C333"/>
    <mergeCell ref="A353:B353"/>
    <mergeCell ref="A354:O354"/>
    <mergeCell ref="A358:B358"/>
    <mergeCell ref="C301:D301"/>
    <mergeCell ref="H301:I301"/>
    <mergeCell ref="J301:O301"/>
    <mergeCell ref="A302:A303"/>
    <mergeCell ref="B302:B303"/>
    <mergeCell ref="C302:C303"/>
    <mergeCell ref="D302:F302"/>
    <mergeCell ref="G302:G303"/>
    <mergeCell ref="H302:K302"/>
    <mergeCell ref="L302:O302"/>
    <mergeCell ref="A278:O278"/>
    <mergeCell ref="A284:B284"/>
    <mergeCell ref="A285:O285"/>
    <mergeCell ref="A293:B293"/>
    <mergeCell ref="A294:O294"/>
    <mergeCell ref="A298:B298"/>
    <mergeCell ref="A299:B299"/>
    <mergeCell ref="J300:O300"/>
    <mergeCell ref="C272:D272"/>
    <mergeCell ref="H272:I272"/>
    <mergeCell ref="J272:O272"/>
    <mergeCell ref="A273:A274"/>
    <mergeCell ref="B273:B274"/>
    <mergeCell ref="C273:C274"/>
    <mergeCell ref="D273:F273"/>
    <mergeCell ref="G273:G274"/>
    <mergeCell ref="H273:K273"/>
    <mergeCell ref="L273:O273"/>
    <mergeCell ref="B276:O276"/>
    <mergeCell ref="B277:O277"/>
    <mergeCell ref="A249:O249"/>
    <mergeCell ref="A254:B254"/>
    <mergeCell ref="A255:O255"/>
    <mergeCell ref="A264:B264"/>
    <mergeCell ref="A265:O265"/>
    <mergeCell ref="A269:B269"/>
    <mergeCell ref="A270:B270"/>
    <mergeCell ref="A244:A245"/>
    <mergeCell ref="B244:B245"/>
    <mergeCell ref="C244:C245"/>
    <mergeCell ref="D244:F244"/>
    <mergeCell ref="G244:G245"/>
    <mergeCell ref="H244:K244"/>
    <mergeCell ref="B185:B186"/>
    <mergeCell ref="C185:C186"/>
    <mergeCell ref="D185:F185"/>
    <mergeCell ref="G185:G186"/>
    <mergeCell ref="H185:K185"/>
    <mergeCell ref="J271:O271"/>
    <mergeCell ref="C243:D243"/>
    <mergeCell ref="H243:I243"/>
    <mergeCell ref="J243:O243"/>
    <mergeCell ref="J212:O212"/>
    <mergeCell ref="L185:O185"/>
    <mergeCell ref="A160:O160"/>
    <mergeCell ref="A166:B166"/>
    <mergeCell ref="A167:O167"/>
    <mergeCell ref="A176:B176"/>
    <mergeCell ref="A177:O177"/>
    <mergeCell ref="A181:B181"/>
    <mergeCell ref="A182:B182"/>
    <mergeCell ref="J183:O183"/>
    <mergeCell ref="A185:A186"/>
    <mergeCell ref="C154:D154"/>
    <mergeCell ref="H154:I154"/>
    <mergeCell ref="J154:O154"/>
    <mergeCell ref="A155:A156"/>
    <mergeCell ref="B155:B156"/>
    <mergeCell ref="C155:C156"/>
    <mergeCell ref="D155:F155"/>
    <mergeCell ref="G155:G156"/>
    <mergeCell ref="H155:K155"/>
    <mergeCell ref="L155:O155"/>
    <mergeCell ref="A131:O131"/>
    <mergeCell ref="A137:B137"/>
    <mergeCell ref="A138:O138"/>
    <mergeCell ref="A146:B146"/>
    <mergeCell ref="A147:O147"/>
    <mergeCell ref="A151:B151"/>
    <mergeCell ref="A152:B152"/>
    <mergeCell ref="J153:O153"/>
    <mergeCell ref="C125:D125"/>
    <mergeCell ref="H125:I125"/>
    <mergeCell ref="J125:O125"/>
    <mergeCell ref="A126:A127"/>
    <mergeCell ref="B126:B127"/>
    <mergeCell ref="C126:C127"/>
    <mergeCell ref="D126:F126"/>
    <mergeCell ref="G126:G127"/>
    <mergeCell ref="H126:K126"/>
    <mergeCell ref="L126:O126"/>
    <mergeCell ref="B130:O130"/>
    <mergeCell ref="L96:O96"/>
    <mergeCell ref="A72:O72"/>
    <mergeCell ref="A78:B78"/>
    <mergeCell ref="A79:O79"/>
    <mergeCell ref="A87:B87"/>
    <mergeCell ref="A88:O88"/>
    <mergeCell ref="A92:B92"/>
    <mergeCell ref="A93:B93"/>
    <mergeCell ref="J94:O94"/>
    <mergeCell ref="H66:I66"/>
    <mergeCell ref="J66:O66"/>
    <mergeCell ref="A67:A68"/>
    <mergeCell ref="B67:B68"/>
    <mergeCell ref="C67:C68"/>
    <mergeCell ref="D67:F67"/>
    <mergeCell ref="G67:G68"/>
    <mergeCell ref="H67:K67"/>
    <mergeCell ref="L67:O67"/>
    <mergeCell ref="A226:O226"/>
    <mergeCell ref="D7:F7"/>
    <mergeCell ref="G7:G8"/>
    <mergeCell ref="H7:K7"/>
    <mergeCell ref="A197:O197"/>
    <mergeCell ref="C213:D213"/>
    <mergeCell ref="H213:I213"/>
    <mergeCell ref="J213:O213"/>
    <mergeCell ref="A214:A215"/>
    <mergeCell ref="B214:B215"/>
    <mergeCell ref="C214:C215"/>
    <mergeCell ref="D214:F214"/>
    <mergeCell ref="G214:G215"/>
    <mergeCell ref="H214:K214"/>
    <mergeCell ref="L214:O214"/>
    <mergeCell ref="C7:C8"/>
    <mergeCell ref="J36:O36"/>
    <mergeCell ref="H36:I36"/>
    <mergeCell ref="A18:B18"/>
    <mergeCell ref="A19:O19"/>
    <mergeCell ref="A28:B28"/>
    <mergeCell ref="A383:B383"/>
    <mergeCell ref="A384:O384"/>
    <mergeCell ref="A388:B388"/>
    <mergeCell ref="A397:O397"/>
    <mergeCell ref="A413:B413"/>
    <mergeCell ref="A414:O414"/>
    <mergeCell ref="C391:D391"/>
    <mergeCell ref="H391:I391"/>
    <mergeCell ref="J391:O391"/>
    <mergeCell ref="J390:O390"/>
    <mergeCell ref="B392:B393"/>
    <mergeCell ref="C392:C393"/>
    <mergeCell ref="D392:F392"/>
    <mergeCell ref="A592:O592"/>
    <mergeCell ref="A596:B596"/>
    <mergeCell ref="A597:B597"/>
    <mergeCell ref="A582:O582"/>
    <mergeCell ref="A473:B473"/>
    <mergeCell ref="A474:O474"/>
    <mergeCell ref="A478:B478"/>
    <mergeCell ref="A4:O4"/>
    <mergeCell ref="H5:I5"/>
    <mergeCell ref="J5:O5"/>
    <mergeCell ref="H6:I6"/>
    <mergeCell ref="A64:B64"/>
    <mergeCell ref="A219:O219"/>
    <mergeCell ref="L7:O7"/>
    <mergeCell ref="A12:O12"/>
    <mergeCell ref="A7:A8"/>
    <mergeCell ref="B7:B8"/>
    <mergeCell ref="A444:O444"/>
    <mergeCell ref="A449:B449"/>
    <mergeCell ref="J450:O450"/>
    <mergeCell ref="G392:G393"/>
    <mergeCell ref="H392:K392"/>
    <mergeCell ref="L392:O392"/>
    <mergeCell ref="A403:B403"/>
    <mergeCell ref="C422:C423"/>
    <mergeCell ref="D422:F422"/>
    <mergeCell ref="A392:A393"/>
    <mergeCell ref="G422:G423"/>
    <mergeCell ref="H422:K422"/>
    <mergeCell ref="L422:O422"/>
    <mergeCell ref="A427:O427"/>
    <mergeCell ref="A434:O434"/>
    <mergeCell ref="A443:B443"/>
    <mergeCell ref="B425:O425"/>
    <mergeCell ref="B426:O426"/>
    <mergeCell ref="A433:B433"/>
    <mergeCell ref="J451:O451"/>
    <mergeCell ref="A452:A453"/>
    <mergeCell ref="B452:B453"/>
    <mergeCell ref="C452:C453"/>
    <mergeCell ref="D452:F452"/>
    <mergeCell ref="A463:B463"/>
    <mergeCell ref="A457:O457"/>
    <mergeCell ref="J6:O6"/>
    <mergeCell ref="J95:O95"/>
    <mergeCell ref="H95:I95"/>
    <mergeCell ref="A29:O29"/>
    <mergeCell ref="A33:B33"/>
    <mergeCell ref="A34:B34"/>
    <mergeCell ref="J35:O35"/>
    <mergeCell ref="C36:D36"/>
    <mergeCell ref="A37:A38"/>
    <mergeCell ref="B37:B38"/>
    <mergeCell ref="J65:O65"/>
    <mergeCell ref="C37:C38"/>
    <mergeCell ref="D37:F37"/>
    <mergeCell ref="G37:G38"/>
    <mergeCell ref="H37:K37"/>
    <mergeCell ref="L37:O37"/>
    <mergeCell ref="A42:O42"/>
    <mergeCell ref="A540:A541"/>
    <mergeCell ref="B540:B541"/>
    <mergeCell ref="C540:C541"/>
    <mergeCell ref="A307:O307"/>
    <mergeCell ref="A313:B313"/>
    <mergeCell ref="A48:B48"/>
    <mergeCell ref="A49:O49"/>
    <mergeCell ref="A58:B58"/>
    <mergeCell ref="A59:O59"/>
    <mergeCell ref="A63:B63"/>
    <mergeCell ref="H331:I331"/>
    <mergeCell ref="J331:O331"/>
    <mergeCell ref="C66:D66"/>
    <mergeCell ref="A367:O367"/>
    <mergeCell ref="C539:D539"/>
    <mergeCell ref="H539:I539"/>
    <mergeCell ref="J539:O539"/>
    <mergeCell ref="C451:D451"/>
    <mergeCell ref="A418:B418"/>
    <mergeCell ref="H451:I451"/>
    <mergeCell ref="H361:I361"/>
    <mergeCell ref="J361:O361"/>
    <mergeCell ref="A314:O314"/>
    <mergeCell ref="A323:B323"/>
    <mergeCell ref="A324:O324"/>
    <mergeCell ref="A337:O337"/>
    <mergeCell ref="A328:B328"/>
    <mergeCell ref="A329:B329"/>
    <mergeCell ref="J330:O330"/>
    <mergeCell ref="C331:D331"/>
  </mergeCells>
  <printOptions/>
  <pageMargins left="0.7" right="0.7" top="0.75" bottom="0.75" header="0.3" footer="0.3"/>
  <pageSetup horizontalDpi="600" verticalDpi="600" orientation="landscape" paperSize="9" scale="74" r:id="rId1"/>
  <rowBreaks count="19" manualBreakCount="19">
    <brk id="34" max="255" man="1"/>
    <brk id="64" max="255" man="1"/>
    <brk id="93" max="255" man="1"/>
    <brk id="123" max="255" man="1"/>
    <brk id="152" max="255" man="1"/>
    <brk id="182" max="255" man="1"/>
    <brk id="211" max="255" man="1"/>
    <brk id="241" max="255" man="1"/>
    <brk id="270" max="255" man="1"/>
    <brk id="299" max="255" man="1"/>
    <brk id="329" max="255" man="1"/>
    <brk id="359" max="255" man="1"/>
    <brk id="389" max="255" man="1"/>
    <brk id="419" max="255" man="1"/>
    <brk id="449" max="255" man="1"/>
    <brk id="479" max="255" man="1"/>
    <brk id="508" max="255" man="1"/>
    <brk id="537" max="255" man="1"/>
    <brk id="5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50.7109375" style="1" customWidth="1"/>
    <col min="2" max="16384" width="9.140625" style="1" customWidth="1"/>
  </cols>
  <sheetData>
    <row r="1" spans="1:23" ht="16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191" t="s">
        <v>74</v>
      </c>
      <c r="V1" s="191"/>
      <c r="W1" s="191"/>
    </row>
    <row r="2" spans="1:23" ht="16.5" customHeight="1">
      <c r="A2" s="192" t="s">
        <v>481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</row>
    <row r="3" spans="1:23" ht="16.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</row>
    <row r="4" spans="1:23" ht="13.5" customHeight="1">
      <c r="A4" s="174"/>
      <c r="B4" s="174" t="s">
        <v>32</v>
      </c>
      <c r="C4" s="174" t="s">
        <v>33</v>
      </c>
      <c r="D4" s="174"/>
      <c r="E4" s="174"/>
      <c r="F4" s="174"/>
      <c r="G4" s="174" t="s">
        <v>34</v>
      </c>
      <c r="H4" s="172" t="s">
        <v>315</v>
      </c>
      <c r="I4" s="174" t="s">
        <v>35</v>
      </c>
      <c r="J4" s="174"/>
      <c r="K4" s="174"/>
      <c r="L4" s="174"/>
      <c r="M4" s="174"/>
      <c r="N4" s="174"/>
      <c r="O4" s="174" t="s">
        <v>36</v>
      </c>
      <c r="P4" s="174"/>
      <c r="Q4" s="174"/>
      <c r="R4" s="174"/>
      <c r="S4" s="174"/>
      <c r="T4" s="174"/>
      <c r="U4" s="174"/>
      <c r="V4" s="174"/>
      <c r="W4" s="174" t="s">
        <v>317</v>
      </c>
    </row>
    <row r="5" spans="1:23" ht="16.5">
      <c r="A5" s="174"/>
      <c r="B5" s="174"/>
      <c r="C5" s="29" t="s">
        <v>314</v>
      </c>
      <c r="D5" s="29" t="s">
        <v>313</v>
      </c>
      <c r="E5" s="29" t="s">
        <v>38</v>
      </c>
      <c r="F5" s="29" t="s">
        <v>39</v>
      </c>
      <c r="G5" s="174"/>
      <c r="H5" s="173"/>
      <c r="I5" s="29" t="s">
        <v>40</v>
      </c>
      <c r="J5" s="29" t="s">
        <v>316</v>
      </c>
      <c r="K5" s="29" t="s">
        <v>41</v>
      </c>
      <c r="L5" s="29" t="s">
        <v>42</v>
      </c>
      <c r="M5" s="29" t="s">
        <v>318</v>
      </c>
      <c r="N5" s="29" t="s">
        <v>43</v>
      </c>
      <c r="O5" s="29" t="s">
        <v>44</v>
      </c>
      <c r="P5" s="29" t="s">
        <v>45</v>
      </c>
      <c r="Q5" s="29" t="s">
        <v>46</v>
      </c>
      <c r="R5" s="29" t="s">
        <v>47</v>
      </c>
      <c r="S5" s="29" t="s">
        <v>319</v>
      </c>
      <c r="T5" s="29" t="s">
        <v>320</v>
      </c>
      <c r="U5" s="29" t="s">
        <v>321</v>
      </c>
      <c r="V5" s="29" t="s">
        <v>322</v>
      </c>
      <c r="W5" s="174"/>
    </row>
    <row r="6" spans="1:23" ht="16.5">
      <c r="A6" s="27" t="s">
        <v>309</v>
      </c>
      <c r="B6" s="151">
        <v>639</v>
      </c>
      <c r="C6" s="150">
        <v>25.87</v>
      </c>
      <c r="D6" s="150">
        <v>16.32</v>
      </c>
      <c r="E6" s="150">
        <v>25.36</v>
      </c>
      <c r="F6" s="150">
        <v>82.72</v>
      </c>
      <c r="G6" s="150">
        <v>668.09</v>
      </c>
      <c r="H6" s="150">
        <v>175.95</v>
      </c>
      <c r="I6" s="150">
        <v>0.86</v>
      </c>
      <c r="J6" s="150">
        <v>0.42</v>
      </c>
      <c r="K6" s="150">
        <v>46.48</v>
      </c>
      <c r="L6" s="150">
        <v>669.71</v>
      </c>
      <c r="M6" s="150">
        <v>0.9</v>
      </c>
      <c r="N6" s="150">
        <v>6.15</v>
      </c>
      <c r="O6" s="150">
        <v>98.96</v>
      </c>
      <c r="P6" s="150">
        <v>357.07</v>
      </c>
      <c r="Q6" s="150">
        <v>104.24</v>
      </c>
      <c r="R6" s="150">
        <v>7.7</v>
      </c>
      <c r="S6" s="30">
        <v>594.97</v>
      </c>
      <c r="T6" s="30">
        <v>39.72</v>
      </c>
      <c r="U6" s="30">
        <v>16.39</v>
      </c>
      <c r="V6" s="30">
        <v>0.8</v>
      </c>
      <c r="W6" s="30">
        <v>0.39</v>
      </c>
    </row>
    <row r="7" spans="1:23" ht="16.5">
      <c r="A7" s="27" t="s">
        <v>421</v>
      </c>
      <c r="B7" s="152"/>
      <c r="C7" s="153">
        <v>24</v>
      </c>
      <c r="D7" s="156">
        <f>D6/C6</f>
        <v>0.6308465403942791</v>
      </c>
      <c r="E7" s="153">
        <v>21</v>
      </c>
      <c r="F7" s="153">
        <v>21</v>
      </c>
      <c r="G7" s="153">
        <v>22</v>
      </c>
      <c r="H7" s="39">
        <f>H6/H17</f>
        <v>0.5864999999999999</v>
      </c>
      <c r="I7" s="153">
        <v>57</v>
      </c>
      <c r="J7" s="39">
        <f>J6/J17</f>
        <v>0.26249999999999996</v>
      </c>
      <c r="K7" s="153">
        <v>46</v>
      </c>
      <c r="L7" s="153">
        <v>61</v>
      </c>
      <c r="M7" s="39">
        <f>M6/M17</f>
        <v>0.09</v>
      </c>
      <c r="N7" s="153">
        <v>41</v>
      </c>
      <c r="O7" s="153">
        <v>8</v>
      </c>
      <c r="P7" s="153">
        <v>20</v>
      </c>
      <c r="Q7" s="153">
        <v>25</v>
      </c>
      <c r="R7" s="153">
        <v>43</v>
      </c>
      <c r="S7" s="39">
        <f>S6/S17</f>
        <v>0.49580833333333335</v>
      </c>
      <c r="T7" s="39">
        <f>T6/T17</f>
        <v>0.3972</v>
      </c>
      <c r="U7" s="39">
        <f>U6/U17</f>
        <v>0.32780000000000004</v>
      </c>
      <c r="V7" s="39">
        <f>V6/V17</f>
        <v>0.2</v>
      </c>
      <c r="W7" s="39">
        <f>W6/W17</f>
        <v>0.195</v>
      </c>
    </row>
    <row r="8" spans="1:23" ht="13.5" customHeight="1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</row>
    <row r="9" spans="1:23" ht="16.5">
      <c r="A9" s="27" t="s">
        <v>310</v>
      </c>
      <c r="B9" s="154">
        <v>1049</v>
      </c>
      <c r="C9" s="150">
        <v>42.51</v>
      </c>
      <c r="D9" s="150">
        <v>27.65</v>
      </c>
      <c r="E9" s="150">
        <v>39.71</v>
      </c>
      <c r="F9" s="150">
        <v>126.77</v>
      </c>
      <c r="G9" s="155">
        <v>1039.99</v>
      </c>
      <c r="H9" s="155">
        <v>52.62</v>
      </c>
      <c r="I9" s="150">
        <v>1.13</v>
      </c>
      <c r="J9" s="150">
        <v>0.59</v>
      </c>
      <c r="K9" s="150">
        <v>103.35</v>
      </c>
      <c r="L9" s="150">
        <v>786.21</v>
      </c>
      <c r="M9" s="150">
        <v>2.13</v>
      </c>
      <c r="N9" s="150">
        <v>11.8</v>
      </c>
      <c r="O9" s="150">
        <v>159.08</v>
      </c>
      <c r="P9" s="150">
        <v>616.21</v>
      </c>
      <c r="Q9" s="150">
        <v>199.84</v>
      </c>
      <c r="R9" s="150">
        <v>11.85</v>
      </c>
      <c r="S9" s="32">
        <v>793.92</v>
      </c>
      <c r="T9" s="32">
        <v>84.64</v>
      </c>
      <c r="U9" s="32">
        <v>23.93</v>
      </c>
      <c r="V9" s="32">
        <v>1.22</v>
      </c>
      <c r="W9" s="32">
        <v>0.63</v>
      </c>
    </row>
    <row r="10" spans="1:23" ht="16.5">
      <c r="A10" s="27" t="s">
        <v>421</v>
      </c>
      <c r="B10" s="152"/>
      <c r="C10" s="153">
        <v>39</v>
      </c>
      <c r="D10" s="156">
        <f>D9/C9</f>
        <v>0.6504351917195954</v>
      </c>
      <c r="E10" s="153">
        <v>33</v>
      </c>
      <c r="F10" s="153">
        <v>32</v>
      </c>
      <c r="G10" s="153">
        <v>34</v>
      </c>
      <c r="H10" s="39">
        <f>H9/H17</f>
        <v>0.1754</v>
      </c>
      <c r="I10" s="153">
        <v>75</v>
      </c>
      <c r="J10" s="39">
        <f>J9/J17</f>
        <v>0.36874999999999997</v>
      </c>
      <c r="K10" s="153">
        <v>103</v>
      </c>
      <c r="L10" s="153">
        <v>71</v>
      </c>
      <c r="M10" s="39">
        <f>M9/M17</f>
        <v>0.213</v>
      </c>
      <c r="N10" s="153">
        <v>79</v>
      </c>
      <c r="O10" s="153">
        <v>13</v>
      </c>
      <c r="P10" s="153">
        <v>34</v>
      </c>
      <c r="Q10" s="153">
        <v>48</v>
      </c>
      <c r="R10" s="153">
        <v>66</v>
      </c>
      <c r="S10" s="39">
        <f>S9/S17</f>
        <v>0.6616</v>
      </c>
      <c r="T10" s="39">
        <f>T9/T17</f>
        <v>0.8464</v>
      </c>
      <c r="U10" s="39">
        <f>U9/U17</f>
        <v>0.47859999999999997</v>
      </c>
      <c r="V10" s="39">
        <f>V9/V17</f>
        <v>0.305</v>
      </c>
      <c r="W10" s="39">
        <f>W9/W17</f>
        <v>0.315</v>
      </c>
    </row>
    <row r="11" spans="1:23" ht="13.5" customHeight="1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</row>
    <row r="12" spans="1:23" ht="16.5">
      <c r="A12" s="27" t="s">
        <v>311</v>
      </c>
      <c r="B12" s="151">
        <v>400</v>
      </c>
      <c r="C12" s="150">
        <v>5.84</v>
      </c>
      <c r="D12" s="150">
        <v>1.55</v>
      </c>
      <c r="E12" s="150">
        <v>5.58</v>
      </c>
      <c r="F12" s="150">
        <v>58.44</v>
      </c>
      <c r="G12" s="150">
        <v>315.25</v>
      </c>
      <c r="H12" s="150">
        <v>8.3</v>
      </c>
      <c r="I12" s="150">
        <v>0.16</v>
      </c>
      <c r="J12" s="150">
        <v>0.1</v>
      </c>
      <c r="K12" s="150">
        <v>96.25</v>
      </c>
      <c r="L12" s="150">
        <v>22.33</v>
      </c>
      <c r="M12" s="150">
        <v>0.02</v>
      </c>
      <c r="N12" s="150">
        <v>2.03</v>
      </c>
      <c r="O12" s="150">
        <v>137.58</v>
      </c>
      <c r="P12" s="150">
        <v>119.64</v>
      </c>
      <c r="Q12" s="150">
        <v>63.42</v>
      </c>
      <c r="R12" s="150">
        <v>3.98</v>
      </c>
      <c r="S12" s="30">
        <v>190.85</v>
      </c>
      <c r="T12" s="30">
        <v>5.49</v>
      </c>
      <c r="U12" s="30">
        <v>3.49</v>
      </c>
      <c r="V12" s="30">
        <v>0.21</v>
      </c>
      <c r="W12" s="30">
        <v>0.03</v>
      </c>
    </row>
    <row r="13" spans="1:23" ht="16.5">
      <c r="A13" s="27" t="s">
        <v>421</v>
      </c>
      <c r="B13" s="152"/>
      <c r="C13" s="153">
        <v>5</v>
      </c>
      <c r="D13" s="156">
        <f>D12/C12</f>
        <v>0.2654109589041096</v>
      </c>
      <c r="E13" s="153">
        <v>5</v>
      </c>
      <c r="F13" s="153">
        <v>15</v>
      </c>
      <c r="G13" s="153">
        <v>10</v>
      </c>
      <c r="H13" s="39">
        <f>H12/H17</f>
        <v>0.02766666666666667</v>
      </c>
      <c r="I13" s="153">
        <v>11</v>
      </c>
      <c r="J13" s="39">
        <f>J12/J17</f>
        <v>0.0625</v>
      </c>
      <c r="K13" s="153">
        <v>96</v>
      </c>
      <c r="L13" s="153">
        <v>2</v>
      </c>
      <c r="M13" s="39">
        <f>M12/M17</f>
        <v>0.002</v>
      </c>
      <c r="N13" s="153">
        <v>14</v>
      </c>
      <c r="O13" s="153">
        <v>11</v>
      </c>
      <c r="P13" s="153">
        <v>7</v>
      </c>
      <c r="Q13" s="153">
        <v>15</v>
      </c>
      <c r="R13" s="153">
        <v>22</v>
      </c>
      <c r="S13" s="39">
        <f>S12/S17</f>
        <v>0.15904166666666666</v>
      </c>
      <c r="T13" s="39">
        <f>T12/T17</f>
        <v>0.054900000000000004</v>
      </c>
      <c r="U13" s="39">
        <f>U12/U17</f>
        <v>0.0698</v>
      </c>
      <c r="V13" s="39">
        <f>V12/V17</f>
        <v>0.0525</v>
      </c>
      <c r="W13" s="39">
        <f>W12/W17</f>
        <v>0.015</v>
      </c>
    </row>
    <row r="14" spans="1:23" ht="16.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</row>
    <row r="15" spans="1:23" ht="16.5">
      <c r="A15" s="27" t="s">
        <v>312</v>
      </c>
      <c r="B15" s="154">
        <v>2088</v>
      </c>
      <c r="C15" s="149">
        <v>74</v>
      </c>
      <c r="D15" s="33">
        <f>D12+D9+D6</f>
        <v>45.519999999999996</v>
      </c>
      <c r="E15" s="149">
        <v>71</v>
      </c>
      <c r="F15" s="149">
        <v>268</v>
      </c>
      <c r="G15" s="148">
        <v>2023</v>
      </c>
      <c r="H15" s="33">
        <f>H12+H9+H6</f>
        <v>236.87</v>
      </c>
      <c r="I15" s="149">
        <v>2</v>
      </c>
      <c r="J15" s="33">
        <f>J12+J9+J6</f>
        <v>1.1099999999999999</v>
      </c>
      <c r="K15" s="149">
        <v>246</v>
      </c>
      <c r="L15" s="148">
        <v>1478</v>
      </c>
      <c r="M15" s="33">
        <f>M12+M9+M6</f>
        <v>3.05</v>
      </c>
      <c r="N15" s="149">
        <v>20</v>
      </c>
      <c r="O15" s="149">
        <v>396</v>
      </c>
      <c r="P15" s="148">
        <v>1093</v>
      </c>
      <c r="Q15" s="149">
        <v>368</v>
      </c>
      <c r="R15" s="149">
        <v>24</v>
      </c>
      <c r="S15" s="33">
        <f>S12+S9+S6</f>
        <v>1579.74</v>
      </c>
      <c r="T15" s="33">
        <f>T12+T9+T6</f>
        <v>129.85</v>
      </c>
      <c r="U15" s="33">
        <f>U12+U9+U6</f>
        <v>43.81</v>
      </c>
      <c r="V15" s="33">
        <f>V12+V9+V6</f>
        <v>2.23</v>
      </c>
      <c r="W15" s="33">
        <f>W12+W9+W6</f>
        <v>1.05</v>
      </c>
    </row>
    <row r="16" spans="1:23" ht="16.5">
      <c r="A16" s="27" t="s">
        <v>421</v>
      </c>
      <c r="B16" s="152"/>
      <c r="C16" s="153">
        <v>68</v>
      </c>
      <c r="D16" s="156">
        <f>D15/C15</f>
        <v>0.6151351351351351</v>
      </c>
      <c r="E16" s="153">
        <v>58</v>
      </c>
      <c r="F16" s="153">
        <v>68</v>
      </c>
      <c r="G16" s="153">
        <v>66</v>
      </c>
      <c r="H16" s="39">
        <f>H15/H17</f>
        <v>0.7895666666666666</v>
      </c>
      <c r="I16" s="156">
        <v>1.43</v>
      </c>
      <c r="J16" s="39">
        <f>J15/J17</f>
        <v>0.6937499999999999</v>
      </c>
      <c r="K16" s="156">
        <v>2.46</v>
      </c>
      <c r="L16" s="156">
        <v>1.34</v>
      </c>
      <c r="M16" s="39">
        <f>M15/M17</f>
        <v>0.305</v>
      </c>
      <c r="N16" s="156">
        <v>1.33</v>
      </c>
      <c r="O16" s="156">
        <v>0.33</v>
      </c>
      <c r="P16" s="156">
        <v>0.61</v>
      </c>
      <c r="Q16" s="156">
        <v>0.88</v>
      </c>
      <c r="R16" s="156">
        <v>1.31</v>
      </c>
      <c r="S16" s="39">
        <f>S15/S17</f>
        <v>1.31645</v>
      </c>
      <c r="T16" s="39">
        <f>T15/T17</f>
        <v>1.2985</v>
      </c>
      <c r="U16" s="39">
        <f>U15/U17</f>
        <v>0.8762000000000001</v>
      </c>
      <c r="V16" s="39">
        <f>V15/V17</f>
        <v>0.5575</v>
      </c>
      <c r="W16" s="39">
        <f>W15/W17</f>
        <v>0.525</v>
      </c>
    </row>
    <row r="17" spans="1:23" ht="33">
      <c r="A17" s="27" t="s">
        <v>420</v>
      </c>
      <c r="B17" s="31"/>
      <c r="C17" s="149">
        <v>109</v>
      </c>
      <c r="D17" s="149" t="s">
        <v>323</v>
      </c>
      <c r="E17" s="149">
        <v>121</v>
      </c>
      <c r="F17" s="149">
        <v>393</v>
      </c>
      <c r="G17" s="148">
        <v>3079</v>
      </c>
      <c r="H17" s="148">
        <v>300</v>
      </c>
      <c r="I17" s="147">
        <v>1.4</v>
      </c>
      <c r="J17" s="147">
        <v>1.6</v>
      </c>
      <c r="K17" s="149">
        <v>100</v>
      </c>
      <c r="L17" s="148">
        <v>1100</v>
      </c>
      <c r="M17" s="148">
        <v>10</v>
      </c>
      <c r="N17" s="149">
        <v>15</v>
      </c>
      <c r="O17" s="148">
        <v>1200</v>
      </c>
      <c r="P17" s="148">
        <v>1800</v>
      </c>
      <c r="Q17" s="149">
        <v>420</v>
      </c>
      <c r="R17" s="149">
        <v>18</v>
      </c>
      <c r="S17" s="34">
        <v>1200</v>
      </c>
      <c r="T17" s="34">
        <v>100</v>
      </c>
      <c r="U17" s="33">
        <v>50</v>
      </c>
      <c r="V17" s="33">
        <v>4</v>
      </c>
      <c r="W17" s="33">
        <v>2</v>
      </c>
    </row>
  </sheetData>
  <sheetProtection/>
  <mergeCells count="13">
    <mergeCell ref="A14:W14"/>
    <mergeCell ref="A11:W11"/>
    <mergeCell ref="A8:W8"/>
    <mergeCell ref="H4:H5"/>
    <mergeCell ref="A4:A5"/>
    <mergeCell ref="B4:B5"/>
    <mergeCell ref="C4:F4"/>
    <mergeCell ref="G4:G5"/>
    <mergeCell ref="I4:N4"/>
    <mergeCell ref="U1:W1"/>
    <mergeCell ref="A2:W3"/>
    <mergeCell ref="O4:V4"/>
    <mergeCell ref="W4:W5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9"/>
  <sheetViews>
    <sheetView view="pageBreakPreview" zoomScale="60" zoomScalePageLayoutView="0" workbookViewId="0" topLeftCell="A34">
      <selection activeCell="K49" sqref="K49"/>
    </sheetView>
  </sheetViews>
  <sheetFormatPr defaultColWidth="9.140625" defaultRowHeight="15"/>
  <cols>
    <col min="1" max="16384" width="9.140625" style="2" customWidth="1"/>
  </cols>
  <sheetData>
    <row r="1" spans="1:256" ht="16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" t="s">
        <v>81</v>
      </c>
      <c r="Q1" s="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30.75" customHeight="1">
      <c r="A2" s="204" t="s">
        <v>485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9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17" ht="16.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6.5">
      <c r="A4" s="203" t="s">
        <v>491</v>
      </c>
      <c r="B4" s="203"/>
      <c r="C4" s="203"/>
      <c r="D4" s="141">
        <v>109</v>
      </c>
      <c r="E4" s="141">
        <v>121</v>
      </c>
      <c r="F4" s="141">
        <v>393</v>
      </c>
      <c r="G4" s="142">
        <v>3079</v>
      </c>
      <c r="H4" s="89"/>
      <c r="I4" s="89"/>
      <c r="J4" s="89"/>
      <c r="K4" s="89"/>
      <c r="L4" s="89"/>
      <c r="M4" s="89"/>
      <c r="N4" s="89"/>
      <c r="O4" s="89"/>
      <c r="P4" s="89"/>
      <c r="Q4" s="28"/>
    </row>
    <row r="5" spans="1:17" ht="16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28"/>
    </row>
    <row r="6" spans="1:17" ht="16.5">
      <c r="A6" s="196" t="s">
        <v>48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28"/>
    </row>
    <row r="7" spans="1:17" ht="13.5" customHeight="1">
      <c r="A7" s="197" t="s">
        <v>75</v>
      </c>
      <c r="B7" s="197"/>
      <c r="C7" s="197"/>
      <c r="D7" s="201" t="s">
        <v>33</v>
      </c>
      <c r="E7" s="201"/>
      <c r="F7" s="201"/>
      <c r="G7" s="197" t="s">
        <v>76</v>
      </c>
      <c r="H7" s="89"/>
      <c r="I7" s="195" t="s">
        <v>77</v>
      </c>
      <c r="J7" s="195"/>
      <c r="K7" s="195"/>
      <c r="L7" s="195"/>
      <c r="M7" s="89"/>
      <c r="N7" s="195" t="s">
        <v>78</v>
      </c>
      <c r="O7" s="195"/>
      <c r="P7" s="195"/>
      <c r="Q7" s="28"/>
    </row>
    <row r="8" spans="1:17" ht="16.5">
      <c r="A8" s="198"/>
      <c r="B8" s="199"/>
      <c r="C8" s="200"/>
      <c r="D8" s="143" t="s">
        <v>37</v>
      </c>
      <c r="E8" s="143" t="s">
        <v>38</v>
      </c>
      <c r="F8" s="143" t="s">
        <v>39</v>
      </c>
      <c r="G8" s="202"/>
      <c r="H8" s="89"/>
      <c r="I8" s="144" t="s">
        <v>37</v>
      </c>
      <c r="J8" s="144" t="s">
        <v>38</v>
      </c>
      <c r="K8" s="144" t="s">
        <v>39</v>
      </c>
      <c r="L8" s="144" t="s">
        <v>79</v>
      </c>
      <c r="M8" s="89"/>
      <c r="N8" s="144" t="s">
        <v>37</v>
      </c>
      <c r="O8" s="144" t="s">
        <v>38</v>
      </c>
      <c r="P8" s="144" t="s">
        <v>39</v>
      </c>
      <c r="Q8" s="28"/>
    </row>
    <row r="9" spans="1:17" ht="16.5">
      <c r="A9" s="195" t="s">
        <v>1</v>
      </c>
      <c r="B9" s="195"/>
      <c r="C9" s="195"/>
      <c r="D9" s="88">
        <v>24.14</v>
      </c>
      <c r="E9" s="88">
        <v>23.89</v>
      </c>
      <c r="F9" s="88">
        <v>76.89</v>
      </c>
      <c r="G9" s="88">
        <v>625.57</v>
      </c>
      <c r="H9" s="89"/>
      <c r="I9" s="90">
        <v>22</v>
      </c>
      <c r="J9" s="90">
        <v>20</v>
      </c>
      <c r="K9" s="90">
        <v>20</v>
      </c>
      <c r="L9" s="90">
        <v>20</v>
      </c>
      <c r="M9" s="89"/>
      <c r="N9" s="91">
        <v>15</v>
      </c>
      <c r="O9" s="91">
        <v>34</v>
      </c>
      <c r="P9" s="91">
        <v>49</v>
      </c>
      <c r="Q9" s="28"/>
    </row>
    <row r="10" spans="1:17" ht="16.5">
      <c r="A10" s="195" t="s">
        <v>2</v>
      </c>
      <c r="B10" s="195"/>
      <c r="C10" s="195"/>
      <c r="D10" s="88">
        <v>22.73</v>
      </c>
      <c r="E10" s="88">
        <v>25.22</v>
      </c>
      <c r="F10" s="88">
        <v>83.79</v>
      </c>
      <c r="G10" s="88">
        <v>656.24</v>
      </c>
      <c r="H10" s="89"/>
      <c r="I10" s="90">
        <v>21</v>
      </c>
      <c r="J10" s="90">
        <v>21</v>
      </c>
      <c r="K10" s="90">
        <v>21</v>
      </c>
      <c r="L10" s="90">
        <v>21</v>
      </c>
      <c r="M10" s="89"/>
      <c r="N10" s="91">
        <v>14</v>
      </c>
      <c r="O10" s="91">
        <v>35</v>
      </c>
      <c r="P10" s="91">
        <v>51</v>
      </c>
      <c r="Q10" s="28"/>
    </row>
    <row r="11" spans="1:17" ht="16.5">
      <c r="A11" s="195" t="s">
        <v>3</v>
      </c>
      <c r="B11" s="195"/>
      <c r="C11" s="195"/>
      <c r="D11" s="88">
        <v>25.59</v>
      </c>
      <c r="E11" s="88">
        <v>23.78</v>
      </c>
      <c r="F11" s="88">
        <v>90.07</v>
      </c>
      <c r="G11" s="88">
        <v>683.66</v>
      </c>
      <c r="H11" s="89"/>
      <c r="I11" s="90">
        <v>23</v>
      </c>
      <c r="J11" s="90">
        <v>20</v>
      </c>
      <c r="K11" s="90">
        <v>23</v>
      </c>
      <c r="L11" s="90">
        <v>22</v>
      </c>
      <c r="M11" s="89"/>
      <c r="N11" s="91">
        <v>15</v>
      </c>
      <c r="O11" s="91">
        <v>31</v>
      </c>
      <c r="P11" s="91">
        <v>53</v>
      </c>
      <c r="Q11" s="28"/>
    </row>
    <row r="12" spans="1:17" ht="16.5">
      <c r="A12" s="195" t="s">
        <v>4</v>
      </c>
      <c r="B12" s="195"/>
      <c r="C12" s="195"/>
      <c r="D12" s="88">
        <v>23.52</v>
      </c>
      <c r="E12" s="88">
        <v>23.69</v>
      </c>
      <c r="F12" s="88">
        <v>79.86</v>
      </c>
      <c r="G12" s="88">
        <v>635.71</v>
      </c>
      <c r="H12" s="89"/>
      <c r="I12" s="90">
        <v>22</v>
      </c>
      <c r="J12" s="90">
        <v>20</v>
      </c>
      <c r="K12" s="90">
        <v>20</v>
      </c>
      <c r="L12" s="90">
        <v>21</v>
      </c>
      <c r="M12" s="89"/>
      <c r="N12" s="91">
        <v>15</v>
      </c>
      <c r="O12" s="91">
        <v>34</v>
      </c>
      <c r="P12" s="91">
        <v>50</v>
      </c>
      <c r="Q12" s="28"/>
    </row>
    <row r="13" spans="1:17" ht="16.5">
      <c r="A13" s="195" t="s">
        <v>5</v>
      </c>
      <c r="B13" s="195"/>
      <c r="C13" s="195"/>
      <c r="D13" s="88">
        <v>25.14</v>
      </c>
      <c r="E13" s="88">
        <v>24.46</v>
      </c>
      <c r="F13" s="145">
        <v>80</v>
      </c>
      <c r="G13" s="88">
        <v>646.38</v>
      </c>
      <c r="H13" s="89"/>
      <c r="I13" s="90">
        <v>23</v>
      </c>
      <c r="J13" s="90">
        <v>20</v>
      </c>
      <c r="K13" s="90">
        <v>20</v>
      </c>
      <c r="L13" s="90">
        <v>21</v>
      </c>
      <c r="M13" s="89"/>
      <c r="N13" s="91">
        <v>16</v>
      </c>
      <c r="O13" s="91">
        <v>34</v>
      </c>
      <c r="P13" s="91">
        <v>50</v>
      </c>
      <c r="Q13" s="28"/>
    </row>
    <row r="14" spans="1:17" ht="16.5">
      <c r="A14" s="195" t="s">
        <v>6</v>
      </c>
      <c r="B14" s="195"/>
      <c r="C14" s="195"/>
      <c r="D14" s="92">
        <v>25.2</v>
      </c>
      <c r="E14" s="88">
        <v>23.92</v>
      </c>
      <c r="F14" s="88">
        <v>86.29</v>
      </c>
      <c r="G14" s="88">
        <v>662.39</v>
      </c>
      <c r="H14" s="89"/>
      <c r="I14" s="90">
        <v>23</v>
      </c>
      <c r="J14" s="90">
        <v>20</v>
      </c>
      <c r="K14" s="90">
        <v>22</v>
      </c>
      <c r="L14" s="90">
        <v>22</v>
      </c>
      <c r="M14" s="89"/>
      <c r="N14" s="91">
        <v>15</v>
      </c>
      <c r="O14" s="91">
        <v>33</v>
      </c>
      <c r="P14" s="91">
        <v>52</v>
      </c>
      <c r="Q14" s="28"/>
    </row>
    <row r="15" spans="1:17" ht="16.5">
      <c r="A15" s="195" t="s">
        <v>7</v>
      </c>
      <c r="B15" s="195"/>
      <c r="C15" s="195"/>
      <c r="D15" s="88">
        <v>29.09</v>
      </c>
      <c r="E15" s="88">
        <v>25.91</v>
      </c>
      <c r="F15" s="88">
        <v>79.13</v>
      </c>
      <c r="G15" s="88">
        <v>671.08</v>
      </c>
      <c r="H15" s="89"/>
      <c r="I15" s="90">
        <v>27</v>
      </c>
      <c r="J15" s="90">
        <v>21</v>
      </c>
      <c r="K15" s="90">
        <v>20</v>
      </c>
      <c r="L15" s="90">
        <v>22</v>
      </c>
      <c r="M15" s="89"/>
      <c r="N15" s="91">
        <v>17</v>
      </c>
      <c r="O15" s="91">
        <v>35</v>
      </c>
      <c r="P15" s="91">
        <v>47</v>
      </c>
      <c r="Q15" s="28"/>
    </row>
    <row r="16" spans="1:17" ht="16.5">
      <c r="A16" s="195" t="s">
        <v>8</v>
      </c>
      <c r="B16" s="195"/>
      <c r="C16" s="195"/>
      <c r="D16" s="88">
        <v>23.84</v>
      </c>
      <c r="E16" s="88">
        <v>23.92</v>
      </c>
      <c r="F16" s="88">
        <v>81.18</v>
      </c>
      <c r="G16" s="88">
        <v>642.92</v>
      </c>
      <c r="H16" s="89"/>
      <c r="I16" s="90">
        <v>22</v>
      </c>
      <c r="J16" s="90">
        <v>20</v>
      </c>
      <c r="K16" s="90">
        <v>21</v>
      </c>
      <c r="L16" s="90">
        <v>21</v>
      </c>
      <c r="M16" s="89"/>
      <c r="N16" s="91">
        <v>15</v>
      </c>
      <c r="O16" s="91">
        <v>33</v>
      </c>
      <c r="P16" s="91">
        <v>51</v>
      </c>
      <c r="Q16" s="28"/>
    </row>
    <row r="17" spans="1:17" ht="16.5">
      <c r="A17" s="195" t="s">
        <v>9</v>
      </c>
      <c r="B17" s="195"/>
      <c r="C17" s="195"/>
      <c r="D17" s="88">
        <v>32.98</v>
      </c>
      <c r="E17" s="88">
        <v>28.35</v>
      </c>
      <c r="F17" s="88">
        <v>79.61</v>
      </c>
      <c r="G17" s="88">
        <v>711.43</v>
      </c>
      <c r="H17" s="89"/>
      <c r="I17" s="90">
        <v>30</v>
      </c>
      <c r="J17" s="90">
        <v>23</v>
      </c>
      <c r="K17" s="90">
        <v>20</v>
      </c>
      <c r="L17" s="90">
        <v>23</v>
      </c>
      <c r="M17" s="89"/>
      <c r="N17" s="91">
        <v>19</v>
      </c>
      <c r="O17" s="91">
        <v>36</v>
      </c>
      <c r="P17" s="91">
        <v>45</v>
      </c>
      <c r="Q17" s="28"/>
    </row>
    <row r="18" spans="1:17" ht="16.5">
      <c r="A18" s="195" t="s">
        <v>10</v>
      </c>
      <c r="B18" s="195"/>
      <c r="C18" s="195"/>
      <c r="D18" s="88">
        <v>21.38</v>
      </c>
      <c r="E18" s="88">
        <v>25.41</v>
      </c>
      <c r="F18" s="88">
        <v>87.42</v>
      </c>
      <c r="G18" s="88">
        <v>667.73</v>
      </c>
      <c r="H18" s="89"/>
      <c r="I18" s="90">
        <v>20</v>
      </c>
      <c r="J18" s="90">
        <v>21</v>
      </c>
      <c r="K18" s="90">
        <v>22</v>
      </c>
      <c r="L18" s="90">
        <v>22</v>
      </c>
      <c r="M18" s="89"/>
      <c r="N18" s="91">
        <v>13</v>
      </c>
      <c r="O18" s="91">
        <v>34</v>
      </c>
      <c r="P18" s="91">
        <v>52</v>
      </c>
      <c r="Q18" s="28"/>
    </row>
    <row r="19" spans="1:17" ht="16.5">
      <c r="A19" s="195" t="s">
        <v>15</v>
      </c>
      <c r="B19" s="195"/>
      <c r="C19" s="195"/>
      <c r="D19" s="88">
        <v>24.93</v>
      </c>
      <c r="E19" s="88">
        <v>23.99</v>
      </c>
      <c r="F19" s="88">
        <v>81.72</v>
      </c>
      <c r="G19" s="88">
        <v>649.07</v>
      </c>
      <c r="H19" s="89"/>
      <c r="I19" s="90">
        <v>23</v>
      </c>
      <c r="J19" s="90">
        <v>20</v>
      </c>
      <c r="K19" s="90">
        <v>21</v>
      </c>
      <c r="L19" s="90">
        <v>21</v>
      </c>
      <c r="M19" s="89"/>
      <c r="N19" s="91">
        <v>15</v>
      </c>
      <c r="O19" s="91">
        <v>33</v>
      </c>
      <c r="P19" s="91">
        <v>50</v>
      </c>
      <c r="Q19" s="28"/>
    </row>
    <row r="20" spans="1:17" ht="16.5">
      <c r="A20" s="195" t="s">
        <v>16</v>
      </c>
      <c r="B20" s="195"/>
      <c r="C20" s="195"/>
      <c r="D20" s="88">
        <v>22.07</v>
      </c>
      <c r="E20" s="88">
        <v>25.14</v>
      </c>
      <c r="F20" s="88">
        <v>79.17</v>
      </c>
      <c r="G20" s="88">
        <v>635.52</v>
      </c>
      <c r="H20" s="89"/>
      <c r="I20" s="90">
        <v>20</v>
      </c>
      <c r="J20" s="90">
        <v>21</v>
      </c>
      <c r="K20" s="90">
        <v>20</v>
      </c>
      <c r="L20" s="90">
        <v>21</v>
      </c>
      <c r="M20" s="89"/>
      <c r="N20" s="91">
        <v>14</v>
      </c>
      <c r="O20" s="91">
        <v>36</v>
      </c>
      <c r="P20" s="91">
        <v>50</v>
      </c>
      <c r="Q20" s="28"/>
    </row>
    <row r="21" spans="1:17" ht="16.5">
      <c r="A21" s="195" t="s">
        <v>17</v>
      </c>
      <c r="B21" s="195"/>
      <c r="C21" s="195"/>
      <c r="D21" s="88">
        <v>25.19</v>
      </c>
      <c r="E21" s="88">
        <v>24.46</v>
      </c>
      <c r="F21" s="88">
        <v>80.88</v>
      </c>
      <c r="G21" s="88">
        <v>651.68</v>
      </c>
      <c r="H21" s="89"/>
      <c r="I21" s="90">
        <v>23</v>
      </c>
      <c r="J21" s="90">
        <v>20</v>
      </c>
      <c r="K21" s="90">
        <v>21</v>
      </c>
      <c r="L21" s="90">
        <v>21</v>
      </c>
      <c r="M21" s="89"/>
      <c r="N21" s="91">
        <v>15</v>
      </c>
      <c r="O21" s="91">
        <v>34</v>
      </c>
      <c r="P21" s="91">
        <v>50</v>
      </c>
      <c r="Q21" s="28"/>
    </row>
    <row r="22" spans="1:17" ht="16.5">
      <c r="A22" s="195" t="s">
        <v>18</v>
      </c>
      <c r="B22" s="195"/>
      <c r="C22" s="195"/>
      <c r="D22" s="88">
        <v>25.92</v>
      </c>
      <c r="E22" s="92">
        <v>25.1</v>
      </c>
      <c r="F22" s="88">
        <v>84.23</v>
      </c>
      <c r="G22" s="88">
        <v>670.82</v>
      </c>
      <c r="H22" s="89"/>
      <c r="I22" s="90">
        <v>24</v>
      </c>
      <c r="J22" s="90">
        <v>21</v>
      </c>
      <c r="K22" s="90">
        <v>21</v>
      </c>
      <c r="L22" s="90">
        <v>22</v>
      </c>
      <c r="M22" s="89"/>
      <c r="N22" s="91">
        <v>15</v>
      </c>
      <c r="O22" s="91">
        <v>34</v>
      </c>
      <c r="P22" s="91">
        <v>50</v>
      </c>
      <c r="Q22" s="28"/>
    </row>
    <row r="23" spans="1:17" ht="16.5">
      <c r="A23" s="195" t="s">
        <v>19</v>
      </c>
      <c r="B23" s="195"/>
      <c r="C23" s="195"/>
      <c r="D23" s="92">
        <v>22.4</v>
      </c>
      <c r="E23" s="88">
        <v>23.92</v>
      </c>
      <c r="F23" s="92">
        <v>89.1</v>
      </c>
      <c r="G23" s="88">
        <v>665.28</v>
      </c>
      <c r="H23" s="89"/>
      <c r="I23" s="90">
        <v>21</v>
      </c>
      <c r="J23" s="90">
        <v>20</v>
      </c>
      <c r="K23" s="90">
        <v>23</v>
      </c>
      <c r="L23" s="90">
        <v>22</v>
      </c>
      <c r="M23" s="89"/>
      <c r="N23" s="91">
        <v>13</v>
      </c>
      <c r="O23" s="91">
        <v>32</v>
      </c>
      <c r="P23" s="91">
        <v>54</v>
      </c>
      <c r="Q23" s="28"/>
    </row>
    <row r="24" spans="1:17" ht="16.5">
      <c r="A24" s="195" t="s">
        <v>20</v>
      </c>
      <c r="B24" s="195"/>
      <c r="C24" s="195"/>
      <c r="D24" s="88">
        <v>23.55</v>
      </c>
      <c r="E24" s="92">
        <v>23.7</v>
      </c>
      <c r="F24" s="88">
        <v>88.67</v>
      </c>
      <c r="G24" s="88">
        <v>666.24</v>
      </c>
      <c r="H24" s="89"/>
      <c r="I24" s="90">
        <v>22</v>
      </c>
      <c r="J24" s="90">
        <v>20</v>
      </c>
      <c r="K24" s="90">
        <v>23</v>
      </c>
      <c r="L24" s="90">
        <v>22</v>
      </c>
      <c r="M24" s="89"/>
      <c r="N24" s="91">
        <v>14</v>
      </c>
      <c r="O24" s="91">
        <v>32</v>
      </c>
      <c r="P24" s="91">
        <v>53</v>
      </c>
      <c r="Q24" s="28"/>
    </row>
    <row r="25" spans="1:17" ht="16.5">
      <c r="A25" s="195" t="s">
        <v>21</v>
      </c>
      <c r="B25" s="195"/>
      <c r="C25" s="195"/>
      <c r="D25" s="88">
        <v>29.09</v>
      </c>
      <c r="E25" s="88">
        <v>25.91</v>
      </c>
      <c r="F25" s="88">
        <v>79.13</v>
      </c>
      <c r="G25" s="88">
        <v>671.08</v>
      </c>
      <c r="H25" s="89"/>
      <c r="I25" s="90">
        <v>27</v>
      </c>
      <c r="J25" s="90">
        <v>21</v>
      </c>
      <c r="K25" s="90">
        <v>20</v>
      </c>
      <c r="L25" s="90">
        <v>22</v>
      </c>
      <c r="M25" s="89"/>
      <c r="N25" s="91">
        <v>17</v>
      </c>
      <c r="O25" s="91">
        <v>35</v>
      </c>
      <c r="P25" s="91">
        <v>47</v>
      </c>
      <c r="Q25" s="28"/>
    </row>
    <row r="26" spans="1:17" ht="16.5">
      <c r="A26" s="195" t="s">
        <v>22</v>
      </c>
      <c r="B26" s="195"/>
      <c r="C26" s="195"/>
      <c r="D26" s="88">
        <v>34.09</v>
      </c>
      <c r="E26" s="88">
        <v>29.85</v>
      </c>
      <c r="F26" s="88">
        <v>84.48</v>
      </c>
      <c r="G26" s="88">
        <v>748.06</v>
      </c>
      <c r="H26" s="89"/>
      <c r="I26" s="90">
        <v>31</v>
      </c>
      <c r="J26" s="90">
        <v>25</v>
      </c>
      <c r="K26" s="90">
        <v>21</v>
      </c>
      <c r="L26" s="90">
        <v>24</v>
      </c>
      <c r="M26" s="89"/>
      <c r="N26" s="91">
        <v>18</v>
      </c>
      <c r="O26" s="91">
        <v>36</v>
      </c>
      <c r="P26" s="91">
        <v>45</v>
      </c>
      <c r="Q26" s="28"/>
    </row>
    <row r="27" spans="1:17" ht="16.5">
      <c r="A27" s="195" t="s">
        <v>23</v>
      </c>
      <c r="B27" s="195"/>
      <c r="C27" s="195"/>
      <c r="D27" s="88">
        <v>29.09</v>
      </c>
      <c r="E27" s="88">
        <v>29.65</v>
      </c>
      <c r="F27" s="88">
        <v>77.26</v>
      </c>
      <c r="G27" s="88">
        <v>704.16</v>
      </c>
      <c r="H27" s="89"/>
      <c r="I27" s="90">
        <v>27</v>
      </c>
      <c r="J27" s="90">
        <v>25</v>
      </c>
      <c r="K27" s="90">
        <v>20</v>
      </c>
      <c r="L27" s="90">
        <v>23</v>
      </c>
      <c r="M27" s="89"/>
      <c r="N27" s="91">
        <v>17</v>
      </c>
      <c r="O27" s="91">
        <v>38</v>
      </c>
      <c r="P27" s="91">
        <v>44</v>
      </c>
      <c r="Q27" s="28"/>
    </row>
    <row r="28" spans="1:17" ht="16.5">
      <c r="A28" s="195" t="s">
        <v>24</v>
      </c>
      <c r="B28" s="195"/>
      <c r="C28" s="195"/>
      <c r="D28" s="88">
        <v>27.46</v>
      </c>
      <c r="E28" s="88">
        <v>26.87</v>
      </c>
      <c r="F28" s="88">
        <v>85.57</v>
      </c>
      <c r="G28" s="88">
        <v>696.72</v>
      </c>
      <c r="H28" s="89"/>
      <c r="I28" s="90">
        <v>25</v>
      </c>
      <c r="J28" s="90">
        <v>22</v>
      </c>
      <c r="K28" s="90">
        <v>22</v>
      </c>
      <c r="L28" s="90">
        <v>23</v>
      </c>
      <c r="M28" s="89"/>
      <c r="N28" s="91">
        <v>16</v>
      </c>
      <c r="O28" s="91">
        <v>35</v>
      </c>
      <c r="P28" s="91">
        <v>49</v>
      </c>
      <c r="Q28" s="28"/>
    </row>
    <row r="29" spans="1:17" ht="16.5">
      <c r="A29" s="195" t="s">
        <v>80</v>
      </c>
      <c r="B29" s="195"/>
      <c r="C29" s="195"/>
      <c r="D29" s="88">
        <v>25.87</v>
      </c>
      <c r="E29" s="88">
        <v>25.36</v>
      </c>
      <c r="F29" s="88">
        <v>82.72</v>
      </c>
      <c r="G29" s="88">
        <v>668.09</v>
      </c>
      <c r="H29" s="89"/>
      <c r="I29" s="90">
        <v>24</v>
      </c>
      <c r="J29" s="90">
        <v>21</v>
      </c>
      <c r="K29" s="90">
        <v>21</v>
      </c>
      <c r="L29" s="90">
        <v>22</v>
      </c>
      <c r="M29" s="89"/>
      <c r="N29" s="91">
        <v>15</v>
      </c>
      <c r="O29" s="91">
        <v>34</v>
      </c>
      <c r="P29" s="91">
        <v>50</v>
      </c>
      <c r="Q29" s="28"/>
    </row>
    <row r="30" spans="1:17" ht="13.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28"/>
    </row>
    <row r="31" spans="1:17" ht="16.5">
      <c r="A31" s="196" t="s">
        <v>13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28"/>
    </row>
    <row r="32" spans="1:17" ht="13.5" customHeight="1">
      <c r="A32" s="197" t="s">
        <v>75</v>
      </c>
      <c r="B32" s="197"/>
      <c r="C32" s="197"/>
      <c r="D32" s="201" t="s">
        <v>33</v>
      </c>
      <c r="E32" s="201"/>
      <c r="F32" s="201"/>
      <c r="G32" s="197" t="s">
        <v>76</v>
      </c>
      <c r="H32" s="89"/>
      <c r="I32" s="195" t="s">
        <v>77</v>
      </c>
      <c r="J32" s="195"/>
      <c r="K32" s="195"/>
      <c r="L32" s="195"/>
      <c r="M32" s="89"/>
      <c r="N32" s="195" t="s">
        <v>78</v>
      </c>
      <c r="O32" s="195"/>
      <c r="P32" s="195"/>
      <c r="Q32" s="28"/>
    </row>
    <row r="33" spans="1:17" ht="16.5">
      <c r="A33" s="198"/>
      <c r="B33" s="199"/>
      <c r="C33" s="200"/>
      <c r="D33" s="143" t="s">
        <v>37</v>
      </c>
      <c r="E33" s="143" t="s">
        <v>38</v>
      </c>
      <c r="F33" s="143" t="s">
        <v>39</v>
      </c>
      <c r="G33" s="202"/>
      <c r="H33" s="89"/>
      <c r="I33" s="144" t="s">
        <v>37</v>
      </c>
      <c r="J33" s="144" t="s">
        <v>38</v>
      </c>
      <c r="K33" s="144" t="s">
        <v>39</v>
      </c>
      <c r="L33" s="144" t="s">
        <v>79</v>
      </c>
      <c r="M33" s="89"/>
      <c r="N33" s="144" t="s">
        <v>37</v>
      </c>
      <c r="O33" s="144" t="s">
        <v>38</v>
      </c>
      <c r="P33" s="144" t="s">
        <v>39</v>
      </c>
      <c r="Q33" s="28"/>
    </row>
    <row r="34" spans="1:17" ht="16.5">
      <c r="A34" s="195" t="s">
        <v>1</v>
      </c>
      <c r="B34" s="195"/>
      <c r="C34" s="195"/>
      <c r="D34" s="88">
        <v>39.56</v>
      </c>
      <c r="E34" s="88">
        <v>41.32</v>
      </c>
      <c r="F34" s="88">
        <v>119.18</v>
      </c>
      <c r="G34" s="146">
        <v>1013.67</v>
      </c>
      <c r="H34" s="89"/>
      <c r="I34" s="90">
        <v>36</v>
      </c>
      <c r="J34" s="90">
        <v>34</v>
      </c>
      <c r="K34" s="90">
        <v>30</v>
      </c>
      <c r="L34" s="90">
        <v>33</v>
      </c>
      <c r="M34" s="89"/>
      <c r="N34" s="91">
        <v>16</v>
      </c>
      <c r="O34" s="91">
        <v>37</v>
      </c>
      <c r="P34" s="91">
        <v>47</v>
      </c>
      <c r="Q34" s="28"/>
    </row>
    <row r="35" spans="1:17" ht="16.5">
      <c r="A35" s="195" t="s">
        <v>2</v>
      </c>
      <c r="B35" s="195"/>
      <c r="C35" s="195"/>
      <c r="D35" s="88">
        <v>46.05</v>
      </c>
      <c r="E35" s="88">
        <v>35.95</v>
      </c>
      <c r="F35" s="88">
        <v>120.34</v>
      </c>
      <c r="G35" s="88">
        <v>995.34</v>
      </c>
      <c r="H35" s="89"/>
      <c r="I35" s="90">
        <v>42</v>
      </c>
      <c r="J35" s="90">
        <v>30</v>
      </c>
      <c r="K35" s="90">
        <v>31</v>
      </c>
      <c r="L35" s="90">
        <v>32</v>
      </c>
      <c r="M35" s="89"/>
      <c r="N35" s="91">
        <v>19</v>
      </c>
      <c r="O35" s="91">
        <v>33</v>
      </c>
      <c r="P35" s="91">
        <v>48</v>
      </c>
      <c r="Q35" s="28"/>
    </row>
    <row r="36" spans="1:17" ht="16.5">
      <c r="A36" s="195" t="s">
        <v>3</v>
      </c>
      <c r="B36" s="195"/>
      <c r="C36" s="195"/>
      <c r="D36" s="88">
        <v>36.29</v>
      </c>
      <c r="E36" s="92">
        <v>42.6</v>
      </c>
      <c r="F36" s="88">
        <v>122.21</v>
      </c>
      <c r="G36" s="146">
        <v>1022.03</v>
      </c>
      <c r="H36" s="89"/>
      <c r="I36" s="90">
        <v>33</v>
      </c>
      <c r="J36" s="90">
        <v>35</v>
      </c>
      <c r="K36" s="90">
        <v>31</v>
      </c>
      <c r="L36" s="90">
        <v>33</v>
      </c>
      <c r="M36" s="89"/>
      <c r="N36" s="91">
        <v>14</v>
      </c>
      <c r="O36" s="91">
        <v>38</v>
      </c>
      <c r="P36" s="91">
        <v>48</v>
      </c>
      <c r="Q36" s="28"/>
    </row>
    <row r="37" spans="1:17" ht="16.5">
      <c r="A37" s="195" t="s">
        <v>4</v>
      </c>
      <c r="B37" s="195"/>
      <c r="C37" s="195"/>
      <c r="D37" s="88">
        <v>39.37</v>
      </c>
      <c r="E37" s="88">
        <v>42.02</v>
      </c>
      <c r="F37" s="88">
        <v>128.52</v>
      </c>
      <c r="G37" s="146">
        <v>1065.33</v>
      </c>
      <c r="H37" s="89"/>
      <c r="I37" s="90">
        <v>36</v>
      </c>
      <c r="J37" s="90">
        <v>35</v>
      </c>
      <c r="K37" s="90">
        <v>33</v>
      </c>
      <c r="L37" s="90">
        <v>35</v>
      </c>
      <c r="M37" s="89"/>
      <c r="N37" s="91">
        <v>15</v>
      </c>
      <c r="O37" s="91">
        <v>35</v>
      </c>
      <c r="P37" s="91">
        <v>48</v>
      </c>
      <c r="Q37" s="28"/>
    </row>
    <row r="38" spans="1:17" ht="16.5">
      <c r="A38" s="195" t="s">
        <v>5</v>
      </c>
      <c r="B38" s="195"/>
      <c r="C38" s="195"/>
      <c r="D38" s="88">
        <v>40.33</v>
      </c>
      <c r="E38" s="88">
        <v>36.54</v>
      </c>
      <c r="F38" s="88">
        <v>120.83</v>
      </c>
      <c r="G38" s="88">
        <v>963.43</v>
      </c>
      <c r="H38" s="89"/>
      <c r="I38" s="90">
        <v>37</v>
      </c>
      <c r="J38" s="90">
        <v>30</v>
      </c>
      <c r="K38" s="90">
        <v>31</v>
      </c>
      <c r="L38" s="90">
        <v>31</v>
      </c>
      <c r="M38" s="89"/>
      <c r="N38" s="91">
        <v>17</v>
      </c>
      <c r="O38" s="91">
        <v>34</v>
      </c>
      <c r="P38" s="91">
        <v>50</v>
      </c>
      <c r="Q38" s="28"/>
    </row>
    <row r="39" spans="1:17" ht="16.5">
      <c r="A39" s="195" t="s">
        <v>6</v>
      </c>
      <c r="B39" s="195"/>
      <c r="C39" s="195"/>
      <c r="D39" s="88">
        <v>43.43</v>
      </c>
      <c r="E39" s="88">
        <v>40.49</v>
      </c>
      <c r="F39" s="88">
        <v>138.96</v>
      </c>
      <c r="G39" s="146">
        <v>1098.61</v>
      </c>
      <c r="H39" s="89"/>
      <c r="I39" s="90">
        <v>40</v>
      </c>
      <c r="J39" s="90">
        <v>33</v>
      </c>
      <c r="K39" s="90">
        <v>35</v>
      </c>
      <c r="L39" s="90">
        <v>36</v>
      </c>
      <c r="M39" s="89"/>
      <c r="N39" s="91">
        <v>16</v>
      </c>
      <c r="O39" s="91">
        <v>33</v>
      </c>
      <c r="P39" s="91">
        <v>51</v>
      </c>
      <c r="Q39" s="28"/>
    </row>
    <row r="40" spans="1:17" ht="16.5">
      <c r="A40" s="195" t="s">
        <v>7</v>
      </c>
      <c r="B40" s="195"/>
      <c r="C40" s="195"/>
      <c r="D40" s="88">
        <v>45.03</v>
      </c>
      <c r="E40" s="88">
        <v>42.47</v>
      </c>
      <c r="F40" s="88">
        <v>134.14</v>
      </c>
      <c r="G40" s="146">
        <v>1108.79</v>
      </c>
      <c r="H40" s="89"/>
      <c r="I40" s="90">
        <v>41</v>
      </c>
      <c r="J40" s="90">
        <v>35</v>
      </c>
      <c r="K40" s="90">
        <v>34</v>
      </c>
      <c r="L40" s="90">
        <v>36</v>
      </c>
      <c r="M40" s="89"/>
      <c r="N40" s="91">
        <v>16</v>
      </c>
      <c r="O40" s="91">
        <v>34</v>
      </c>
      <c r="P40" s="91">
        <v>48</v>
      </c>
      <c r="Q40" s="28"/>
    </row>
    <row r="41" spans="1:17" ht="16.5">
      <c r="A41" s="195" t="s">
        <v>8</v>
      </c>
      <c r="B41" s="195"/>
      <c r="C41" s="195"/>
      <c r="D41" s="88">
        <v>45.64</v>
      </c>
      <c r="E41" s="88">
        <v>41.52</v>
      </c>
      <c r="F41" s="88">
        <v>125.58</v>
      </c>
      <c r="G41" s="146">
        <v>1064.85</v>
      </c>
      <c r="H41" s="89"/>
      <c r="I41" s="90">
        <v>42</v>
      </c>
      <c r="J41" s="90">
        <v>34</v>
      </c>
      <c r="K41" s="90">
        <v>32</v>
      </c>
      <c r="L41" s="90">
        <v>35</v>
      </c>
      <c r="M41" s="89"/>
      <c r="N41" s="91">
        <v>17</v>
      </c>
      <c r="O41" s="91">
        <v>35</v>
      </c>
      <c r="P41" s="91">
        <v>47</v>
      </c>
      <c r="Q41" s="28"/>
    </row>
    <row r="42" spans="1:17" ht="16.5">
      <c r="A42" s="195" t="s">
        <v>9</v>
      </c>
      <c r="B42" s="195"/>
      <c r="C42" s="195"/>
      <c r="D42" s="88">
        <v>43.72</v>
      </c>
      <c r="E42" s="88">
        <v>38.56</v>
      </c>
      <c r="F42" s="88">
        <v>125.66</v>
      </c>
      <c r="G42" s="146">
        <v>1035.11</v>
      </c>
      <c r="H42" s="89"/>
      <c r="I42" s="90">
        <v>40</v>
      </c>
      <c r="J42" s="90">
        <v>32</v>
      </c>
      <c r="K42" s="90">
        <v>32</v>
      </c>
      <c r="L42" s="90">
        <v>34</v>
      </c>
      <c r="M42" s="89"/>
      <c r="N42" s="91">
        <v>17</v>
      </c>
      <c r="O42" s="91">
        <v>34</v>
      </c>
      <c r="P42" s="91">
        <v>49</v>
      </c>
      <c r="Q42" s="28"/>
    </row>
    <row r="43" spans="1:17" ht="16.5">
      <c r="A43" s="195" t="s">
        <v>10</v>
      </c>
      <c r="B43" s="195"/>
      <c r="C43" s="195"/>
      <c r="D43" s="145">
        <v>44</v>
      </c>
      <c r="E43" s="88">
        <v>40.25</v>
      </c>
      <c r="F43" s="88">
        <v>125.07</v>
      </c>
      <c r="G43" s="146">
        <v>1025.88</v>
      </c>
      <c r="H43" s="89"/>
      <c r="I43" s="90">
        <v>40</v>
      </c>
      <c r="J43" s="90">
        <v>33</v>
      </c>
      <c r="K43" s="90">
        <v>32</v>
      </c>
      <c r="L43" s="90">
        <v>33</v>
      </c>
      <c r="M43" s="89"/>
      <c r="N43" s="91">
        <v>17</v>
      </c>
      <c r="O43" s="91">
        <v>35</v>
      </c>
      <c r="P43" s="91">
        <v>49</v>
      </c>
      <c r="Q43" s="28"/>
    </row>
    <row r="44" spans="1:17" ht="16.5">
      <c r="A44" s="195" t="s">
        <v>15</v>
      </c>
      <c r="B44" s="195"/>
      <c r="C44" s="195"/>
      <c r="D44" s="88">
        <v>39.89</v>
      </c>
      <c r="E44" s="88">
        <v>42.95</v>
      </c>
      <c r="F44" s="88">
        <v>137.67</v>
      </c>
      <c r="G44" s="146">
        <v>1100.39</v>
      </c>
      <c r="H44" s="89"/>
      <c r="I44" s="90">
        <v>37</v>
      </c>
      <c r="J44" s="90">
        <v>35</v>
      </c>
      <c r="K44" s="90">
        <v>35</v>
      </c>
      <c r="L44" s="90">
        <v>36</v>
      </c>
      <c r="M44" s="89"/>
      <c r="N44" s="91">
        <v>15</v>
      </c>
      <c r="O44" s="91">
        <v>35</v>
      </c>
      <c r="P44" s="91">
        <v>50</v>
      </c>
      <c r="Q44" s="28"/>
    </row>
    <row r="45" spans="1:17" ht="16.5">
      <c r="A45" s="195" t="s">
        <v>16</v>
      </c>
      <c r="B45" s="195"/>
      <c r="C45" s="195"/>
      <c r="D45" s="88">
        <v>45.52</v>
      </c>
      <c r="E45" s="88">
        <v>36.08</v>
      </c>
      <c r="F45" s="92">
        <v>126.6</v>
      </c>
      <c r="G45" s="146">
        <v>1020.33</v>
      </c>
      <c r="H45" s="89"/>
      <c r="I45" s="90">
        <v>42</v>
      </c>
      <c r="J45" s="90">
        <v>30</v>
      </c>
      <c r="K45" s="90">
        <v>32</v>
      </c>
      <c r="L45" s="90">
        <v>33</v>
      </c>
      <c r="M45" s="89"/>
      <c r="N45" s="91">
        <v>18</v>
      </c>
      <c r="O45" s="91">
        <v>32</v>
      </c>
      <c r="P45" s="91">
        <v>50</v>
      </c>
      <c r="Q45" s="28"/>
    </row>
    <row r="46" spans="1:17" ht="16.5">
      <c r="A46" s="195" t="s">
        <v>17</v>
      </c>
      <c r="B46" s="195"/>
      <c r="C46" s="195"/>
      <c r="D46" s="88">
        <v>44.99</v>
      </c>
      <c r="E46" s="88">
        <v>41.28</v>
      </c>
      <c r="F46" s="88">
        <v>129.18</v>
      </c>
      <c r="G46" s="146">
        <v>1073.86</v>
      </c>
      <c r="H46" s="89"/>
      <c r="I46" s="90">
        <v>41</v>
      </c>
      <c r="J46" s="90">
        <v>34</v>
      </c>
      <c r="K46" s="90">
        <v>33</v>
      </c>
      <c r="L46" s="90">
        <v>35</v>
      </c>
      <c r="M46" s="89"/>
      <c r="N46" s="91">
        <v>17</v>
      </c>
      <c r="O46" s="91">
        <v>35</v>
      </c>
      <c r="P46" s="91">
        <v>48</v>
      </c>
      <c r="Q46" s="28"/>
    </row>
    <row r="47" spans="1:17" ht="16.5">
      <c r="A47" s="195" t="s">
        <v>18</v>
      </c>
      <c r="B47" s="195"/>
      <c r="C47" s="195"/>
      <c r="D47" s="88">
        <v>36.82</v>
      </c>
      <c r="E47" s="88">
        <v>42.11</v>
      </c>
      <c r="F47" s="88">
        <v>137.55</v>
      </c>
      <c r="G47" s="146">
        <v>1092.14</v>
      </c>
      <c r="H47" s="89"/>
      <c r="I47" s="90">
        <v>34</v>
      </c>
      <c r="J47" s="90">
        <v>35</v>
      </c>
      <c r="K47" s="90">
        <v>35</v>
      </c>
      <c r="L47" s="90">
        <v>35</v>
      </c>
      <c r="M47" s="89"/>
      <c r="N47" s="91">
        <v>13</v>
      </c>
      <c r="O47" s="91">
        <v>35</v>
      </c>
      <c r="P47" s="91">
        <v>50</v>
      </c>
      <c r="Q47" s="28"/>
    </row>
    <row r="48" spans="1:17" ht="16.5">
      <c r="A48" s="195" t="s">
        <v>19</v>
      </c>
      <c r="B48" s="195"/>
      <c r="C48" s="195"/>
      <c r="D48" s="92">
        <v>48.7</v>
      </c>
      <c r="E48" s="88">
        <v>36.06</v>
      </c>
      <c r="F48" s="88">
        <v>119.88</v>
      </c>
      <c r="G48" s="88">
        <v>997.84</v>
      </c>
      <c r="H48" s="89"/>
      <c r="I48" s="90">
        <v>45</v>
      </c>
      <c r="J48" s="90">
        <v>30</v>
      </c>
      <c r="K48" s="90">
        <v>31</v>
      </c>
      <c r="L48" s="90">
        <v>32</v>
      </c>
      <c r="M48" s="89"/>
      <c r="N48" s="91">
        <v>20</v>
      </c>
      <c r="O48" s="91">
        <v>33</v>
      </c>
      <c r="P48" s="91">
        <v>48</v>
      </c>
      <c r="Q48" s="28"/>
    </row>
    <row r="49" spans="1:17" ht="16.5">
      <c r="A49" s="195" t="s">
        <v>20</v>
      </c>
      <c r="B49" s="195"/>
      <c r="C49" s="195"/>
      <c r="D49" s="88">
        <v>36.29</v>
      </c>
      <c r="E49" s="88">
        <v>37.61</v>
      </c>
      <c r="F49" s="88">
        <v>128.21</v>
      </c>
      <c r="G49" s="146">
        <v>1007.54</v>
      </c>
      <c r="H49" s="89"/>
      <c r="I49" s="90">
        <v>33</v>
      </c>
      <c r="J49" s="90">
        <v>31</v>
      </c>
      <c r="K49" s="90">
        <v>33</v>
      </c>
      <c r="L49" s="90">
        <v>33</v>
      </c>
      <c r="M49" s="89"/>
      <c r="N49" s="91">
        <v>14</v>
      </c>
      <c r="O49" s="91">
        <v>34</v>
      </c>
      <c r="P49" s="91">
        <v>51</v>
      </c>
      <c r="Q49" s="28"/>
    </row>
    <row r="50" spans="1:17" ht="16.5">
      <c r="A50" s="195" t="s">
        <v>21</v>
      </c>
      <c r="B50" s="195"/>
      <c r="C50" s="195"/>
      <c r="D50" s="88">
        <v>49.15</v>
      </c>
      <c r="E50" s="88">
        <v>42.82</v>
      </c>
      <c r="F50" s="88">
        <v>118.67</v>
      </c>
      <c r="G50" s="146">
        <v>1066.03</v>
      </c>
      <c r="H50" s="89"/>
      <c r="I50" s="90">
        <v>45</v>
      </c>
      <c r="J50" s="90">
        <v>35</v>
      </c>
      <c r="K50" s="90">
        <v>30</v>
      </c>
      <c r="L50" s="90">
        <v>35</v>
      </c>
      <c r="M50" s="89"/>
      <c r="N50" s="91">
        <v>18</v>
      </c>
      <c r="O50" s="91">
        <v>36</v>
      </c>
      <c r="P50" s="91">
        <v>45</v>
      </c>
      <c r="Q50" s="28"/>
    </row>
    <row r="51" spans="1:17" ht="16.5">
      <c r="A51" s="195" t="s">
        <v>22</v>
      </c>
      <c r="B51" s="195"/>
      <c r="C51" s="195"/>
      <c r="D51" s="88">
        <v>45.75</v>
      </c>
      <c r="E51" s="92">
        <v>41.9</v>
      </c>
      <c r="F51" s="88">
        <v>126.51</v>
      </c>
      <c r="G51" s="146">
        <v>1072.19</v>
      </c>
      <c r="H51" s="89"/>
      <c r="I51" s="90">
        <v>42</v>
      </c>
      <c r="J51" s="90">
        <v>35</v>
      </c>
      <c r="K51" s="90">
        <v>32</v>
      </c>
      <c r="L51" s="90">
        <v>35</v>
      </c>
      <c r="M51" s="89"/>
      <c r="N51" s="91">
        <v>17</v>
      </c>
      <c r="O51" s="91">
        <v>35</v>
      </c>
      <c r="P51" s="91">
        <v>47</v>
      </c>
      <c r="Q51" s="28"/>
    </row>
    <row r="52" spans="1:17" ht="16.5">
      <c r="A52" s="195" t="s">
        <v>23</v>
      </c>
      <c r="B52" s="195"/>
      <c r="C52" s="195"/>
      <c r="D52" s="92">
        <v>47.9</v>
      </c>
      <c r="E52" s="88">
        <v>35.85</v>
      </c>
      <c r="F52" s="88">
        <v>127.37</v>
      </c>
      <c r="G52" s="146">
        <v>1026.13</v>
      </c>
      <c r="H52" s="89"/>
      <c r="I52" s="90">
        <v>44</v>
      </c>
      <c r="J52" s="90">
        <v>30</v>
      </c>
      <c r="K52" s="90">
        <v>32</v>
      </c>
      <c r="L52" s="90">
        <v>33</v>
      </c>
      <c r="M52" s="89"/>
      <c r="N52" s="91">
        <v>19</v>
      </c>
      <c r="O52" s="91">
        <v>31</v>
      </c>
      <c r="P52" s="91">
        <v>50</v>
      </c>
      <c r="Q52" s="28"/>
    </row>
    <row r="53" spans="1:17" ht="16.5">
      <c r="A53" s="195" t="s">
        <v>24</v>
      </c>
      <c r="B53" s="195"/>
      <c r="C53" s="195"/>
      <c r="D53" s="88">
        <v>31.73</v>
      </c>
      <c r="E53" s="88">
        <v>35.87</v>
      </c>
      <c r="F53" s="88">
        <v>123.32</v>
      </c>
      <c r="G53" s="88">
        <v>950.27</v>
      </c>
      <c r="H53" s="89"/>
      <c r="I53" s="90">
        <v>29</v>
      </c>
      <c r="J53" s="90">
        <v>30</v>
      </c>
      <c r="K53" s="90">
        <v>31</v>
      </c>
      <c r="L53" s="90">
        <v>31</v>
      </c>
      <c r="M53" s="89"/>
      <c r="N53" s="91">
        <v>13</v>
      </c>
      <c r="O53" s="91">
        <v>34</v>
      </c>
      <c r="P53" s="91">
        <v>52</v>
      </c>
      <c r="Q53" s="28"/>
    </row>
    <row r="54" spans="1:17" ht="16.5">
      <c r="A54" s="195" t="s">
        <v>80</v>
      </c>
      <c r="B54" s="195"/>
      <c r="C54" s="195"/>
      <c r="D54" s="88">
        <v>42.51</v>
      </c>
      <c r="E54" s="88">
        <v>39.71</v>
      </c>
      <c r="F54" s="88">
        <v>126.77</v>
      </c>
      <c r="G54" s="146">
        <v>1039.99</v>
      </c>
      <c r="H54" s="89"/>
      <c r="I54" s="90">
        <v>39</v>
      </c>
      <c r="J54" s="90">
        <v>33</v>
      </c>
      <c r="K54" s="90">
        <v>32</v>
      </c>
      <c r="L54" s="90">
        <v>34</v>
      </c>
      <c r="M54" s="89"/>
      <c r="N54" s="91">
        <v>16</v>
      </c>
      <c r="O54" s="91">
        <v>34</v>
      </c>
      <c r="P54" s="91">
        <v>49</v>
      </c>
      <c r="Q54" s="28"/>
    </row>
    <row r="55" spans="1:17" ht="13.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28"/>
    </row>
    <row r="56" spans="1:17" ht="16.5">
      <c r="A56" s="196" t="s">
        <v>14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28"/>
    </row>
    <row r="57" spans="1:17" ht="13.5" customHeight="1">
      <c r="A57" s="197" t="s">
        <v>75</v>
      </c>
      <c r="B57" s="197"/>
      <c r="C57" s="197"/>
      <c r="D57" s="201" t="s">
        <v>33</v>
      </c>
      <c r="E57" s="201"/>
      <c r="F57" s="201"/>
      <c r="G57" s="197" t="s">
        <v>76</v>
      </c>
      <c r="H57" s="89"/>
      <c r="I57" s="195" t="s">
        <v>77</v>
      </c>
      <c r="J57" s="195"/>
      <c r="K57" s="195"/>
      <c r="L57" s="195"/>
      <c r="M57" s="89"/>
      <c r="N57" s="195" t="s">
        <v>78</v>
      </c>
      <c r="O57" s="195"/>
      <c r="P57" s="195"/>
      <c r="Q57" s="28"/>
    </row>
    <row r="58" spans="1:17" ht="16.5">
      <c r="A58" s="198"/>
      <c r="B58" s="199"/>
      <c r="C58" s="200"/>
      <c r="D58" s="143" t="s">
        <v>37</v>
      </c>
      <c r="E58" s="143" t="s">
        <v>38</v>
      </c>
      <c r="F58" s="143" t="s">
        <v>39</v>
      </c>
      <c r="G58" s="202"/>
      <c r="H58" s="89"/>
      <c r="I58" s="144" t="s">
        <v>37</v>
      </c>
      <c r="J58" s="144" t="s">
        <v>38</v>
      </c>
      <c r="K58" s="144" t="s">
        <v>39</v>
      </c>
      <c r="L58" s="144" t="s">
        <v>79</v>
      </c>
      <c r="M58" s="89"/>
      <c r="N58" s="144" t="s">
        <v>37</v>
      </c>
      <c r="O58" s="144" t="s">
        <v>38</v>
      </c>
      <c r="P58" s="144" t="s">
        <v>39</v>
      </c>
      <c r="Q58" s="28"/>
    </row>
    <row r="59" spans="1:17" ht="16.5">
      <c r="A59" s="195" t="s">
        <v>1</v>
      </c>
      <c r="B59" s="195"/>
      <c r="C59" s="195"/>
      <c r="D59" s="88">
        <v>5.42</v>
      </c>
      <c r="E59" s="88">
        <v>5.44</v>
      </c>
      <c r="F59" s="88">
        <v>55.84</v>
      </c>
      <c r="G59" s="88">
        <v>298.33</v>
      </c>
      <c r="H59" s="89"/>
      <c r="I59" s="90">
        <v>5</v>
      </c>
      <c r="J59" s="90">
        <v>4</v>
      </c>
      <c r="K59" s="90">
        <v>14</v>
      </c>
      <c r="L59" s="90">
        <v>10</v>
      </c>
      <c r="M59" s="89"/>
      <c r="N59" s="91">
        <v>7</v>
      </c>
      <c r="O59" s="91">
        <v>16</v>
      </c>
      <c r="P59" s="91">
        <v>75</v>
      </c>
      <c r="Q59" s="28"/>
    </row>
    <row r="60" spans="1:17" ht="16.5">
      <c r="A60" s="195" t="s">
        <v>2</v>
      </c>
      <c r="B60" s="195"/>
      <c r="C60" s="195"/>
      <c r="D60" s="88">
        <v>5.63</v>
      </c>
      <c r="E60" s="88">
        <v>5.53</v>
      </c>
      <c r="F60" s="88">
        <v>51.13</v>
      </c>
      <c r="G60" s="88">
        <v>289.79</v>
      </c>
      <c r="H60" s="89"/>
      <c r="I60" s="90">
        <v>5</v>
      </c>
      <c r="J60" s="90">
        <v>5</v>
      </c>
      <c r="K60" s="90">
        <v>13</v>
      </c>
      <c r="L60" s="90">
        <v>9</v>
      </c>
      <c r="M60" s="89"/>
      <c r="N60" s="91">
        <v>8</v>
      </c>
      <c r="O60" s="91">
        <v>17</v>
      </c>
      <c r="P60" s="91">
        <v>71</v>
      </c>
      <c r="Q60" s="28"/>
    </row>
    <row r="61" spans="1:17" ht="16.5">
      <c r="A61" s="195" t="s">
        <v>3</v>
      </c>
      <c r="B61" s="195"/>
      <c r="C61" s="195"/>
      <c r="D61" s="88">
        <v>5.62</v>
      </c>
      <c r="E61" s="88">
        <v>5.85</v>
      </c>
      <c r="F61" s="88">
        <v>62.04</v>
      </c>
      <c r="G61" s="88">
        <v>327.31</v>
      </c>
      <c r="H61" s="89"/>
      <c r="I61" s="90">
        <v>5</v>
      </c>
      <c r="J61" s="90">
        <v>5</v>
      </c>
      <c r="K61" s="90">
        <v>16</v>
      </c>
      <c r="L61" s="90">
        <v>11</v>
      </c>
      <c r="M61" s="89"/>
      <c r="N61" s="91">
        <v>7</v>
      </c>
      <c r="O61" s="91">
        <v>16</v>
      </c>
      <c r="P61" s="91">
        <v>76</v>
      </c>
      <c r="Q61" s="28"/>
    </row>
    <row r="62" spans="1:17" ht="16.5">
      <c r="A62" s="195" t="s">
        <v>4</v>
      </c>
      <c r="B62" s="195"/>
      <c r="C62" s="195"/>
      <c r="D62" s="88">
        <v>7.42</v>
      </c>
      <c r="E62" s="88">
        <v>5.85</v>
      </c>
      <c r="F62" s="88">
        <v>79.42</v>
      </c>
      <c r="G62" s="92">
        <v>407.5</v>
      </c>
      <c r="H62" s="89"/>
      <c r="I62" s="90">
        <v>7</v>
      </c>
      <c r="J62" s="90">
        <v>5</v>
      </c>
      <c r="K62" s="90">
        <v>20</v>
      </c>
      <c r="L62" s="90">
        <v>13</v>
      </c>
      <c r="M62" s="89"/>
      <c r="N62" s="91">
        <v>7</v>
      </c>
      <c r="O62" s="91">
        <v>13</v>
      </c>
      <c r="P62" s="91">
        <v>78</v>
      </c>
      <c r="Q62" s="28"/>
    </row>
    <row r="63" spans="1:17" ht="16.5">
      <c r="A63" s="195" t="s">
        <v>5</v>
      </c>
      <c r="B63" s="195"/>
      <c r="C63" s="195"/>
      <c r="D63" s="88">
        <v>6.17</v>
      </c>
      <c r="E63" s="88">
        <v>5.29</v>
      </c>
      <c r="F63" s="88">
        <v>52.54</v>
      </c>
      <c r="G63" s="88">
        <v>292.33</v>
      </c>
      <c r="H63" s="89"/>
      <c r="I63" s="90">
        <v>6</v>
      </c>
      <c r="J63" s="90">
        <v>4</v>
      </c>
      <c r="K63" s="90">
        <v>13</v>
      </c>
      <c r="L63" s="90">
        <v>9</v>
      </c>
      <c r="M63" s="89"/>
      <c r="N63" s="91">
        <v>8</v>
      </c>
      <c r="O63" s="91">
        <v>16</v>
      </c>
      <c r="P63" s="91">
        <v>72</v>
      </c>
      <c r="Q63" s="28"/>
    </row>
    <row r="64" spans="1:17" ht="16.5">
      <c r="A64" s="195" t="s">
        <v>6</v>
      </c>
      <c r="B64" s="195"/>
      <c r="C64" s="195"/>
      <c r="D64" s="88">
        <v>5.03</v>
      </c>
      <c r="E64" s="88">
        <v>5.53</v>
      </c>
      <c r="F64" s="88">
        <v>53.68</v>
      </c>
      <c r="G64" s="88">
        <v>289.79</v>
      </c>
      <c r="H64" s="89"/>
      <c r="I64" s="90">
        <v>5</v>
      </c>
      <c r="J64" s="90">
        <v>5</v>
      </c>
      <c r="K64" s="90">
        <v>14</v>
      </c>
      <c r="L64" s="90">
        <v>9</v>
      </c>
      <c r="M64" s="89"/>
      <c r="N64" s="91">
        <v>7</v>
      </c>
      <c r="O64" s="91">
        <v>17</v>
      </c>
      <c r="P64" s="91">
        <v>74</v>
      </c>
      <c r="Q64" s="28"/>
    </row>
    <row r="65" spans="1:17" ht="16.5">
      <c r="A65" s="195" t="s">
        <v>7</v>
      </c>
      <c r="B65" s="195"/>
      <c r="C65" s="195"/>
      <c r="D65" s="88">
        <v>5.97</v>
      </c>
      <c r="E65" s="88">
        <v>5.59</v>
      </c>
      <c r="F65" s="88">
        <v>51.66</v>
      </c>
      <c r="G65" s="88">
        <v>293.03</v>
      </c>
      <c r="H65" s="89"/>
      <c r="I65" s="90">
        <v>5</v>
      </c>
      <c r="J65" s="90">
        <v>5</v>
      </c>
      <c r="K65" s="90">
        <v>13</v>
      </c>
      <c r="L65" s="90">
        <v>10</v>
      </c>
      <c r="M65" s="89"/>
      <c r="N65" s="91">
        <v>8</v>
      </c>
      <c r="O65" s="91">
        <v>17</v>
      </c>
      <c r="P65" s="91">
        <v>71</v>
      </c>
      <c r="Q65" s="28"/>
    </row>
    <row r="66" spans="1:17" ht="16.5">
      <c r="A66" s="195" t="s">
        <v>8</v>
      </c>
      <c r="B66" s="195"/>
      <c r="C66" s="195"/>
      <c r="D66" s="88">
        <v>5.77</v>
      </c>
      <c r="E66" s="88">
        <v>5.55</v>
      </c>
      <c r="F66" s="88">
        <v>63.37</v>
      </c>
      <c r="G66" s="145">
        <v>334</v>
      </c>
      <c r="H66" s="89"/>
      <c r="I66" s="90">
        <v>5</v>
      </c>
      <c r="J66" s="90">
        <v>5</v>
      </c>
      <c r="K66" s="90">
        <v>16</v>
      </c>
      <c r="L66" s="90">
        <v>11</v>
      </c>
      <c r="M66" s="89"/>
      <c r="N66" s="91">
        <v>7</v>
      </c>
      <c r="O66" s="91">
        <v>15</v>
      </c>
      <c r="P66" s="91">
        <v>76</v>
      </c>
      <c r="Q66" s="28"/>
    </row>
    <row r="67" spans="1:17" ht="16.5">
      <c r="A67" s="195" t="s">
        <v>9</v>
      </c>
      <c r="B67" s="195"/>
      <c r="C67" s="195"/>
      <c r="D67" s="88">
        <v>5.62</v>
      </c>
      <c r="E67" s="88">
        <v>5.85</v>
      </c>
      <c r="F67" s="88">
        <v>62.04</v>
      </c>
      <c r="G67" s="88">
        <v>327.31</v>
      </c>
      <c r="H67" s="89"/>
      <c r="I67" s="90">
        <v>5</v>
      </c>
      <c r="J67" s="90">
        <v>5</v>
      </c>
      <c r="K67" s="90">
        <v>16</v>
      </c>
      <c r="L67" s="90">
        <v>11</v>
      </c>
      <c r="M67" s="89"/>
      <c r="N67" s="91">
        <v>7</v>
      </c>
      <c r="O67" s="91">
        <v>16</v>
      </c>
      <c r="P67" s="91">
        <v>76</v>
      </c>
      <c r="Q67" s="28"/>
    </row>
    <row r="68" spans="1:17" ht="16.5">
      <c r="A68" s="195" t="s">
        <v>10</v>
      </c>
      <c r="B68" s="195"/>
      <c r="C68" s="195"/>
      <c r="D68" s="88">
        <v>5.07</v>
      </c>
      <c r="E68" s="88">
        <v>5.41</v>
      </c>
      <c r="F68" s="88">
        <v>55.67</v>
      </c>
      <c r="G68" s="88">
        <v>295.93</v>
      </c>
      <c r="H68" s="89"/>
      <c r="I68" s="90">
        <v>5</v>
      </c>
      <c r="J68" s="90">
        <v>4</v>
      </c>
      <c r="K68" s="90">
        <v>14</v>
      </c>
      <c r="L68" s="90">
        <v>10</v>
      </c>
      <c r="M68" s="89"/>
      <c r="N68" s="91">
        <v>7</v>
      </c>
      <c r="O68" s="91">
        <v>16</v>
      </c>
      <c r="P68" s="91">
        <v>75</v>
      </c>
      <c r="Q68" s="28"/>
    </row>
    <row r="69" spans="1:17" ht="16.5">
      <c r="A69" s="195" t="s">
        <v>15</v>
      </c>
      <c r="B69" s="195"/>
      <c r="C69" s="195"/>
      <c r="D69" s="88">
        <v>6.12</v>
      </c>
      <c r="E69" s="88">
        <v>5.29</v>
      </c>
      <c r="F69" s="88">
        <v>51.66</v>
      </c>
      <c r="G69" s="88">
        <v>287.03</v>
      </c>
      <c r="H69" s="89"/>
      <c r="I69" s="90">
        <v>6</v>
      </c>
      <c r="J69" s="90">
        <v>4</v>
      </c>
      <c r="K69" s="90">
        <v>13</v>
      </c>
      <c r="L69" s="90">
        <v>9</v>
      </c>
      <c r="M69" s="89"/>
      <c r="N69" s="91">
        <v>9</v>
      </c>
      <c r="O69" s="91">
        <v>17</v>
      </c>
      <c r="P69" s="91">
        <v>72</v>
      </c>
      <c r="Q69" s="28"/>
    </row>
    <row r="70" spans="1:17" ht="16.5">
      <c r="A70" s="195" t="s">
        <v>16</v>
      </c>
      <c r="B70" s="195"/>
      <c r="C70" s="195"/>
      <c r="D70" s="88">
        <v>5.33</v>
      </c>
      <c r="E70" s="88">
        <v>5.83</v>
      </c>
      <c r="F70" s="88">
        <v>62.08</v>
      </c>
      <c r="G70" s="88">
        <v>327.29</v>
      </c>
      <c r="H70" s="89"/>
      <c r="I70" s="90">
        <v>5</v>
      </c>
      <c r="J70" s="90">
        <v>5</v>
      </c>
      <c r="K70" s="90">
        <v>16</v>
      </c>
      <c r="L70" s="90">
        <v>11</v>
      </c>
      <c r="M70" s="89"/>
      <c r="N70" s="91">
        <v>7</v>
      </c>
      <c r="O70" s="91">
        <v>16</v>
      </c>
      <c r="P70" s="91">
        <v>76</v>
      </c>
      <c r="Q70" s="28"/>
    </row>
    <row r="71" spans="1:17" ht="16.5">
      <c r="A71" s="195" t="s">
        <v>17</v>
      </c>
      <c r="B71" s="195"/>
      <c r="C71" s="195"/>
      <c r="D71" s="88">
        <v>5.98</v>
      </c>
      <c r="E71" s="88">
        <v>5.56</v>
      </c>
      <c r="F71" s="92">
        <v>51.3</v>
      </c>
      <c r="G71" s="88">
        <v>292.19</v>
      </c>
      <c r="H71" s="89"/>
      <c r="I71" s="90">
        <v>5</v>
      </c>
      <c r="J71" s="90">
        <v>5</v>
      </c>
      <c r="K71" s="90">
        <v>13</v>
      </c>
      <c r="L71" s="90">
        <v>9</v>
      </c>
      <c r="M71" s="89"/>
      <c r="N71" s="91">
        <v>8</v>
      </c>
      <c r="O71" s="91">
        <v>17</v>
      </c>
      <c r="P71" s="91">
        <v>70</v>
      </c>
      <c r="Q71" s="28"/>
    </row>
    <row r="72" spans="1:17" ht="16.5">
      <c r="A72" s="195" t="s">
        <v>18</v>
      </c>
      <c r="B72" s="195"/>
      <c r="C72" s="195"/>
      <c r="D72" s="88">
        <v>5.77</v>
      </c>
      <c r="E72" s="88">
        <v>5.55</v>
      </c>
      <c r="F72" s="88">
        <v>63.37</v>
      </c>
      <c r="G72" s="145">
        <v>334</v>
      </c>
      <c r="H72" s="89"/>
      <c r="I72" s="90">
        <v>5</v>
      </c>
      <c r="J72" s="90">
        <v>5</v>
      </c>
      <c r="K72" s="90">
        <v>16</v>
      </c>
      <c r="L72" s="90">
        <v>11</v>
      </c>
      <c r="M72" s="89"/>
      <c r="N72" s="91">
        <v>7</v>
      </c>
      <c r="O72" s="91">
        <v>15</v>
      </c>
      <c r="P72" s="91">
        <v>76</v>
      </c>
      <c r="Q72" s="28"/>
    </row>
    <row r="73" spans="1:17" ht="16.5">
      <c r="A73" s="195" t="s">
        <v>19</v>
      </c>
      <c r="B73" s="195"/>
      <c r="C73" s="195"/>
      <c r="D73" s="88">
        <v>7.07</v>
      </c>
      <c r="E73" s="88">
        <v>5.74</v>
      </c>
      <c r="F73" s="88">
        <v>71.89</v>
      </c>
      <c r="G73" s="88">
        <v>371.83</v>
      </c>
      <c r="H73" s="89"/>
      <c r="I73" s="90">
        <v>6</v>
      </c>
      <c r="J73" s="90">
        <v>5</v>
      </c>
      <c r="K73" s="90">
        <v>18</v>
      </c>
      <c r="L73" s="90">
        <v>12</v>
      </c>
      <c r="M73" s="89"/>
      <c r="N73" s="91">
        <v>8</v>
      </c>
      <c r="O73" s="91">
        <v>14</v>
      </c>
      <c r="P73" s="91">
        <v>77</v>
      </c>
      <c r="Q73" s="28"/>
    </row>
    <row r="74" spans="1:17" ht="16.5">
      <c r="A74" s="195" t="s">
        <v>20</v>
      </c>
      <c r="B74" s="195"/>
      <c r="C74" s="195"/>
      <c r="D74" s="88">
        <v>5.63</v>
      </c>
      <c r="E74" s="88">
        <v>5.53</v>
      </c>
      <c r="F74" s="88">
        <v>51.13</v>
      </c>
      <c r="G74" s="88">
        <v>289.79</v>
      </c>
      <c r="H74" s="89"/>
      <c r="I74" s="90">
        <v>5</v>
      </c>
      <c r="J74" s="90">
        <v>5</v>
      </c>
      <c r="K74" s="90">
        <v>13</v>
      </c>
      <c r="L74" s="90">
        <v>9</v>
      </c>
      <c r="M74" s="89"/>
      <c r="N74" s="91">
        <v>8</v>
      </c>
      <c r="O74" s="91">
        <v>17</v>
      </c>
      <c r="P74" s="91">
        <v>71</v>
      </c>
      <c r="Q74" s="28"/>
    </row>
    <row r="75" spans="1:17" ht="16.5">
      <c r="A75" s="195" t="s">
        <v>21</v>
      </c>
      <c r="B75" s="195"/>
      <c r="C75" s="195"/>
      <c r="D75" s="88">
        <v>5.67</v>
      </c>
      <c r="E75" s="88">
        <v>5.89</v>
      </c>
      <c r="F75" s="88">
        <v>62.61</v>
      </c>
      <c r="G75" s="88">
        <v>330.53</v>
      </c>
      <c r="H75" s="89"/>
      <c r="I75" s="90">
        <v>5</v>
      </c>
      <c r="J75" s="90">
        <v>5</v>
      </c>
      <c r="K75" s="90">
        <v>16</v>
      </c>
      <c r="L75" s="90">
        <v>11</v>
      </c>
      <c r="M75" s="89"/>
      <c r="N75" s="91">
        <v>7</v>
      </c>
      <c r="O75" s="91">
        <v>16</v>
      </c>
      <c r="P75" s="91">
        <v>76</v>
      </c>
      <c r="Q75" s="28"/>
    </row>
    <row r="76" spans="1:17" ht="16.5">
      <c r="A76" s="195" t="s">
        <v>22</v>
      </c>
      <c r="B76" s="195"/>
      <c r="C76" s="195"/>
      <c r="D76" s="88">
        <v>6.52</v>
      </c>
      <c r="E76" s="92">
        <v>5.4</v>
      </c>
      <c r="F76" s="88">
        <v>60.07</v>
      </c>
      <c r="G76" s="145">
        <v>328</v>
      </c>
      <c r="H76" s="89"/>
      <c r="I76" s="90">
        <v>6</v>
      </c>
      <c r="J76" s="90">
        <v>4</v>
      </c>
      <c r="K76" s="90">
        <v>15</v>
      </c>
      <c r="L76" s="90">
        <v>11</v>
      </c>
      <c r="M76" s="89"/>
      <c r="N76" s="91">
        <v>8</v>
      </c>
      <c r="O76" s="91">
        <v>15</v>
      </c>
      <c r="P76" s="91">
        <v>73</v>
      </c>
      <c r="Q76" s="28"/>
    </row>
    <row r="77" spans="1:17" ht="16.5">
      <c r="A77" s="195" t="s">
        <v>23</v>
      </c>
      <c r="B77" s="195"/>
      <c r="C77" s="195"/>
      <c r="D77" s="88">
        <v>5.97</v>
      </c>
      <c r="E77" s="88">
        <v>5.59</v>
      </c>
      <c r="F77" s="88">
        <v>51.66</v>
      </c>
      <c r="G77" s="88">
        <v>293.03</v>
      </c>
      <c r="H77" s="89"/>
      <c r="I77" s="90">
        <v>5</v>
      </c>
      <c r="J77" s="90">
        <v>5</v>
      </c>
      <c r="K77" s="90">
        <v>13</v>
      </c>
      <c r="L77" s="90">
        <v>10</v>
      </c>
      <c r="M77" s="89"/>
      <c r="N77" s="91">
        <v>8</v>
      </c>
      <c r="O77" s="91">
        <v>17</v>
      </c>
      <c r="P77" s="91">
        <v>71</v>
      </c>
      <c r="Q77" s="28"/>
    </row>
    <row r="78" spans="1:17" ht="16.5">
      <c r="A78" s="195" t="s">
        <v>24</v>
      </c>
      <c r="B78" s="195"/>
      <c r="C78" s="195"/>
      <c r="D78" s="88">
        <v>5.07</v>
      </c>
      <c r="E78" s="88">
        <v>5.41</v>
      </c>
      <c r="F78" s="88">
        <v>55.67</v>
      </c>
      <c r="G78" s="88">
        <v>295.93</v>
      </c>
      <c r="H78" s="89"/>
      <c r="I78" s="90">
        <v>5</v>
      </c>
      <c r="J78" s="90">
        <v>4</v>
      </c>
      <c r="K78" s="90">
        <v>14</v>
      </c>
      <c r="L78" s="90">
        <v>10</v>
      </c>
      <c r="M78" s="89"/>
      <c r="N78" s="91">
        <v>7</v>
      </c>
      <c r="O78" s="91">
        <v>16</v>
      </c>
      <c r="P78" s="91">
        <v>75</v>
      </c>
      <c r="Q78" s="28"/>
    </row>
    <row r="79" spans="1:17" ht="16.5">
      <c r="A79" s="195" t="s">
        <v>80</v>
      </c>
      <c r="B79" s="195"/>
      <c r="C79" s="195"/>
      <c r="D79" s="88">
        <v>5.84</v>
      </c>
      <c r="E79" s="88">
        <v>5.58</v>
      </c>
      <c r="F79" s="88">
        <v>58.44</v>
      </c>
      <c r="G79" s="88">
        <v>315.25</v>
      </c>
      <c r="H79" s="89"/>
      <c r="I79" s="90">
        <v>5</v>
      </c>
      <c r="J79" s="90">
        <v>5</v>
      </c>
      <c r="K79" s="90">
        <v>15</v>
      </c>
      <c r="L79" s="90">
        <v>10</v>
      </c>
      <c r="M79" s="89"/>
      <c r="N79" s="91">
        <v>7</v>
      </c>
      <c r="O79" s="91">
        <v>16</v>
      </c>
      <c r="P79" s="91">
        <v>74</v>
      </c>
      <c r="Q79" s="28"/>
    </row>
  </sheetData>
  <sheetProtection/>
  <mergeCells count="83">
    <mergeCell ref="A76:C76"/>
    <mergeCell ref="A77:C77"/>
    <mergeCell ref="A78:C78"/>
    <mergeCell ref="A79:C79"/>
    <mergeCell ref="A71:C71"/>
    <mergeCell ref="A72:C72"/>
    <mergeCell ref="A73:C73"/>
    <mergeCell ref="A74:C74"/>
    <mergeCell ref="A75:C75"/>
    <mergeCell ref="A66:C66"/>
    <mergeCell ref="A67:C67"/>
    <mergeCell ref="A68:C68"/>
    <mergeCell ref="A69:C69"/>
    <mergeCell ref="A70:C70"/>
    <mergeCell ref="A48:C48"/>
    <mergeCell ref="A51:C51"/>
    <mergeCell ref="A52:C52"/>
    <mergeCell ref="A53:C53"/>
    <mergeCell ref="A62:C62"/>
    <mergeCell ref="N57:P57"/>
    <mergeCell ref="A59:C59"/>
    <mergeCell ref="A60:C60"/>
    <mergeCell ref="A38:C38"/>
    <mergeCell ref="A44:C44"/>
    <mergeCell ref="A45:C45"/>
    <mergeCell ref="A46:C46"/>
    <mergeCell ref="A47:C47"/>
    <mergeCell ref="A39:C39"/>
    <mergeCell ref="A34:C34"/>
    <mergeCell ref="A35:C35"/>
    <mergeCell ref="A36:C36"/>
    <mergeCell ref="A37:C37"/>
    <mergeCell ref="A2:P2"/>
    <mergeCell ref="A14:C14"/>
    <mergeCell ref="A15:C15"/>
    <mergeCell ref="A16:C16"/>
    <mergeCell ref="A17:C17"/>
    <mergeCell ref="A4:C4"/>
    <mergeCell ref="A6:P6"/>
    <mergeCell ref="A7:C8"/>
    <mergeCell ref="D7:F7"/>
    <mergeCell ref="G7:G8"/>
    <mergeCell ref="I7:L7"/>
    <mergeCell ref="N7:P7"/>
    <mergeCell ref="A9:C9"/>
    <mergeCell ref="A10:C10"/>
    <mergeCell ref="A11:C11"/>
    <mergeCell ref="A12:C12"/>
    <mergeCell ref="A18:C18"/>
    <mergeCell ref="A19:C19"/>
    <mergeCell ref="A13:C13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P31"/>
    <mergeCell ref="A32:C33"/>
    <mergeCell ref="D32:F32"/>
    <mergeCell ref="G32:G33"/>
    <mergeCell ref="I32:L32"/>
    <mergeCell ref="N32:P32"/>
    <mergeCell ref="A40:C40"/>
    <mergeCell ref="A41:C41"/>
    <mergeCell ref="A42:C42"/>
    <mergeCell ref="A43:C43"/>
    <mergeCell ref="A49:C49"/>
    <mergeCell ref="A50:C50"/>
    <mergeCell ref="A63:C63"/>
    <mergeCell ref="A64:C64"/>
    <mergeCell ref="A65:C65"/>
    <mergeCell ref="A54:C54"/>
    <mergeCell ref="A56:P56"/>
    <mergeCell ref="A57:C58"/>
    <mergeCell ref="D57:F57"/>
    <mergeCell ref="G57:G58"/>
    <mergeCell ref="A61:C61"/>
    <mergeCell ref="I57:L57"/>
  </mergeCells>
  <printOptions/>
  <pageMargins left="0.7" right="0.7" top="0.75" bottom="0.75" header="0.3" footer="0.3"/>
  <pageSetup horizontalDpi="600" verticalDpi="600" orientation="landscape" paperSize="9" scale="56" r:id="rId1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48"/>
  <sheetViews>
    <sheetView tabSelected="1" view="pageBreakPreview" zoomScale="60" zoomScalePageLayoutView="0" workbookViewId="0" topLeftCell="A1">
      <selection activeCell="L34" sqref="L34"/>
    </sheetView>
  </sheetViews>
  <sheetFormatPr defaultColWidth="9.57421875" defaultRowHeight="15"/>
  <cols>
    <col min="1" max="1" width="30.28125" style="10" customWidth="1"/>
    <col min="2" max="2" width="9.421875" style="10" customWidth="1"/>
    <col min="3" max="3" width="13.00390625" style="10" customWidth="1"/>
    <col min="4" max="4" width="14.00390625" style="10" customWidth="1"/>
    <col min="5" max="6" width="14.140625" style="10" customWidth="1"/>
    <col min="7" max="7" width="4.28125" style="10" customWidth="1"/>
    <col min="8" max="8" width="30.140625" style="10" customWidth="1"/>
    <col min="9" max="9" width="12.57421875" style="10" customWidth="1"/>
    <col min="10" max="10" width="13.8515625" style="10" customWidth="1"/>
    <col min="11" max="11" width="17.57421875" style="10" customWidth="1"/>
    <col min="12" max="13" width="14.7109375" style="10" customWidth="1"/>
    <col min="14" max="14" width="4.28125" style="10" customWidth="1"/>
    <col min="15" max="15" width="29.00390625" style="10" customWidth="1"/>
    <col min="16" max="16" width="14.57421875" style="10" customWidth="1"/>
    <col min="17" max="17" width="14.7109375" style="10" customWidth="1"/>
    <col min="18" max="18" width="15.8515625" style="10" customWidth="1"/>
    <col min="19" max="20" width="14.00390625" style="10" customWidth="1"/>
    <col min="21" max="21" width="4.421875" style="10" customWidth="1"/>
    <col min="22" max="22" width="23.57421875" style="10" customWidth="1"/>
    <col min="23" max="23" width="9.7109375" style="10" customWidth="1"/>
    <col min="24" max="24" width="11.8515625" style="10" customWidth="1"/>
    <col min="25" max="25" width="13.28125" style="10" customWidth="1"/>
    <col min="26" max="27" width="13.7109375" style="10" customWidth="1"/>
    <col min="28" max="29" width="9.7109375" style="10" customWidth="1"/>
    <col min="30" max="30" width="14.7109375" style="10" customWidth="1"/>
    <col min="31" max="16384" width="9.57421875" style="10" customWidth="1"/>
  </cols>
  <sheetData>
    <row r="1" spans="13:27" ht="16.5">
      <c r="M1" s="10" t="s">
        <v>293</v>
      </c>
      <c r="AA1" s="11" t="s">
        <v>293</v>
      </c>
    </row>
    <row r="2" spans="1:27" ht="36" customHeight="1">
      <c r="A2" s="206" t="s">
        <v>133</v>
      </c>
      <c r="B2" s="206"/>
      <c r="C2" s="206"/>
      <c r="D2" s="206"/>
      <c r="E2" s="206"/>
      <c r="F2" s="206"/>
      <c r="H2" s="206" t="s">
        <v>133</v>
      </c>
      <c r="I2" s="206"/>
      <c r="J2" s="206"/>
      <c r="K2" s="206"/>
      <c r="L2" s="206"/>
      <c r="M2" s="206"/>
      <c r="O2" s="206" t="s">
        <v>133</v>
      </c>
      <c r="P2" s="206"/>
      <c r="Q2" s="206"/>
      <c r="R2" s="206"/>
      <c r="S2" s="206"/>
      <c r="T2" s="206"/>
      <c r="V2" s="206" t="s">
        <v>133</v>
      </c>
      <c r="W2" s="206"/>
      <c r="X2" s="206"/>
      <c r="Y2" s="206"/>
      <c r="Z2" s="206"/>
      <c r="AA2" s="206"/>
    </row>
    <row r="3" spans="1:27" s="12" customFormat="1" ht="16.5">
      <c r="A3" s="205" t="s">
        <v>134</v>
      </c>
      <c r="B3" s="205"/>
      <c r="C3" s="205"/>
      <c r="D3" s="205"/>
      <c r="E3" s="205"/>
      <c r="F3" s="205"/>
      <c r="H3" s="205" t="s">
        <v>135</v>
      </c>
      <c r="I3" s="205"/>
      <c r="J3" s="205"/>
      <c r="K3" s="205"/>
      <c r="L3" s="205"/>
      <c r="M3" s="205"/>
      <c r="O3" s="205" t="s">
        <v>136</v>
      </c>
      <c r="P3" s="205"/>
      <c r="Q3" s="205"/>
      <c r="R3" s="205"/>
      <c r="S3" s="205"/>
      <c r="T3" s="205"/>
      <c r="V3" s="205" t="s">
        <v>137</v>
      </c>
      <c r="W3" s="205"/>
      <c r="X3" s="205"/>
      <c r="Y3" s="205"/>
      <c r="Z3" s="205"/>
      <c r="AA3" s="205"/>
    </row>
    <row r="4" spans="1:27" ht="89.25" customHeight="1">
      <c r="A4" s="13" t="s">
        <v>138</v>
      </c>
      <c r="B4" s="206" t="s">
        <v>139</v>
      </c>
      <c r="C4" s="13" t="s">
        <v>140</v>
      </c>
      <c r="D4" s="13" t="s">
        <v>141</v>
      </c>
      <c r="E4" s="13" t="s">
        <v>142</v>
      </c>
      <c r="F4" s="13" t="s">
        <v>143</v>
      </c>
      <c r="H4" s="13" t="s">
        <v>138</v>
      </c>
      <c r="I4" s="206" t="s">
        <v>139</v>
      </c>
      <c r="J4" s="13" t="s">
        <v>144</v>
      </c>
      <c r="K4" s="13" t="s">
        <v>141</v>
      </c>
      <c r="L4" s="13" t="s">
        <v>142</v>
      </c>
      <c r="M4" s="13" t="s">
        <v>143</v>
      </c>
      <c r="O4" s="13" t="s">
        <v>138</v>
      </c>
      <c r="P4" s="206" t="s">
        <v>139</v>
      </c>
      <c r="Q4" s="13" t="s">
        <v>145</v>
      </c>
      <c r="R4" s="13" t="s">
        <v>141</v>
      </c>
      <c r="S4" s="13" t="s">
        <v>142</v>
      </c>
      <c r="T4" s="13" t="s">
        <v>143</v>
      </c>
      <c r="V4" s="13" t="s">
        <v>138</v>
      </c>
      <c r="W4" s="206" t="s">
        <v>139</v>
      </c>
      <c r="X4" s="13" t="s">
        <v>145</v>
      </c>
      <c r="Y4" s="13" t="s">
        <v>141</v>
      </c>
      <c r="Z4" s="13" t="s">
        <v>142</v>
      </c>
      <c r="AA4" s="13" t="s">
        <v>143</v>
      </c>
    </row>
    <row r="5" spans="1:27" ht="63" customHeight="1">
      <c r="A5" s="14" t="s">
        <v>146</v>
      </c>
      <c r="B5" s="206"/>
      <c r="C5" s="15">
        <f>C6/B6+C7/B7+C8/B8+C9/B9+C10/B10+C11/B11+C12/B12+C13/B13+C14/B14+C15/B15</f>
        <v>206.34730033745782</v>
      </c>
      <c r="D5" s="15">
        <f>D6/B6+D7/B7+D8/B8+D9/B9+D10/B10+D11/B11+D12/B12+D13/B13+D14/B14+D15/B15</f>
        <v>400.82958116766946</v>
      </c>
      <c r="E5" s="15">
        <f>C5-D5</f>
        <v>-194.48228083021164</v>
      </c>
      <c r="F5" s="15">
        <f>C5*100/D5</f>
        <v>51.48005786806974</v>
      </c>
      <c r="H5" s="14" t="s">
        <v>146</v>
      </c>
      <c r="I5" s="206"/>
      <c r="J5" s="16">
        <f>J6/I6+J7/I7+J8/I8+J9/I9+J10/I10+J11/I11+J12/I12+J13/I13+J14/I14+J15/I15</f>
        <v>80.81546681664793</v>
      </c>
      <c r="K5" s="15">
        <f>K6/I6+K7/I7+K8/I8+K9/I9+K10/I10+K11/I11+K12/I12+K13/I13+K14/I14+K15/I15</f>
        <v>400.82958116766946</v>
      </c>
      <c r="L5" s="15">
        <f>J5-K5</f>
        <v>-320.01411435102153</v>
      </c>
      <c r="M5" s="15">
        <f>J5*100/K5</f>
        <v>20.162051558475753</v>
      </c>
      <c r="O5" s="14" t="s">
        <v>146</v>
      </c>
      <c r="P5" s="206"/>
      <c r="Q5" s="15">
        <f>Q6/P6+Q7/P7+Q8/P8+Q9/P9+Q10/P10+Q11/P11+Q12/P12+Q13/P13+Q14/P14+Q15/P15</f>
        <v>124.81754780652417</v>
      </c>
      <c r="R5" s="15">
        <f>R6/P6+R7/P7+R8/P8+R9/P9+R10/P10+R11/P11+R12/P12+R13/P13+R14/P14+R15/P15</f>
        <v>400.82958116766946</v>
      </c>
      <c r="S5" s="15">
        <f>Q5-R5</f>
        <v>-276.0120333611453</v>
      </c>
      <c r="T5" s="15">
        <f>Q5*100/R5</f>
        <v>31.139804463261967</v>
      </c>
      <c r="V5" s="14" t="s">
        <v>146</v>
      </c>
      <c r="W5" s="206"/>
      <c r="X5" s="15">
        <f>X6/W6+X7/W7+X8/W8+X9/W9+X10/W10+X11/W11+X12/W12+X13/W13+X14/W14+X15/W15</f>
        <v>0.7142857142857143</v>
      </c>
      <c r="Y5" s="15">
        <f>Y6/W6+Y7/W7+Y8/W8+Y9/W9+Y10/W10+Y11/W11+Y12/W12+Y13/W13+Y14/W14+Y15/W15</f>
        <v>400.82958116766946</v>
      </c>
      <c r="Z5" s="15">
        <f>X5-Y5</f>
        <v>-400.11529545338374</v>
      </c>
      <c r="AA5" s="15">
        <f>X5*100/Y5</f>
        <v>0.17820184633202613</v>
      </c>
    </row>
    <row r="6" spans="1:27" ht="33">
      <c r="A6" s="17" t="s">
        <v>147</v>
      </c>
      <c r="B6" s="18">
        <v>6.4</v>
      </c>
      <c r="C6" s="19">
        <v>0</v>
      </c>
      <c r="D6" s="19">
        <v>530</v>
      </c>
      <c r="E6" s="19">
        <v>-530</v>
      </c>
      <c r="F6" s="18">
        <v>0</v>
      </c>
      <c r="H6" s="17" t="s">
        <v>147</v>
      </c>
      <c r="I6" s="18">
        <v>6.4</v>
      </c>
      <c r="J6" s="20">
        <v>0</v>
      </c>
      <c r="K6" s="19">
        <v>530</v>
      </c>
      <c r="L6" s="19">
        <v>-530</v>
      </c>
      <c r="M6" s="18">
        <v>0</v>
      </c>
      <c r="O6" s="17" t="s">
        <v>147</v>
      </c>
      <c r="P6" s="18">
        <v>6.4</v>
      </c>
      <c r="Q6" s="20">
        <v>0</v>
      </c>
      <c r="R6" s="19">
        <v>530</v>
      </c>
      <c r="S6" s="19">
        <v>-530</v>
      </c>
      <c r="T6" s="18">
        <v>0</v>
      </c>
      <c r="V6" s="17" t="s">
        <v>147</v>
      </c>
      <c r="W6" s="18">
        <v>6.4</v>
      </c>
      <c r="X6" s="20">
        <v>0</v>
      </c>
      <c r="Y6" s="19">
        <v>530</v>
      </c>
      <c r="Z6" s="19">
        <v>-530</v>
      </c>
      <c r="AA6" s="18">
        <v>0</v>
      </c>
    </row>
    <row r="7" spans="1:27" ht="16.5">
      <c r="A7" s="17" t="s">
        <v>126</v>
      </c>
      <c r="B7" s="18">
        <v>1.07</v>
      </c>
      <c r="C7" s="19">
        <v>0</v>
      </c>
      <c r="D7" s="19">
        <v>60</v>
      </c>
      <c r="E7" s="19">
        <v>-60</v>
      </c>
      <c r="F7" s="18">
        <v>0</v>
      </c>
      <c r="H7" s="17" t="s">
        <v>126</v>
      </c>
      <c r="I7" s="18">
        <v>1.07</v>
      </c>
      <c r="J7" s="20">
        <v>0</v>
      </c>
      <c r="K7" s="19">
        <v>60</v>
      </c>
      <c r="L7" s="19">
        <v>-60</v>
      </c>
      <c r="M7" s="18">
        <v>0</v>
      </c>
      <c r="O7" s="17" t="s">
        <v>126</v>
      </c>
      <c r="P7" s="18">
        <v>1.07</v>
      </c>
      <c r="Q7" s="20">
        <v>0</v>
      </c>
      <c r="R7" s="19">
        <v>60</v>
      </c>
      <c r="S7" s="19">
        <v>-60</v>
      </c>
      <c r="T7" s="18">
        <v>0</v>
      </c>
      <c r="V7" s="17" t="s">
        <v>126</v>
      </c>
      <c r="W7" s="18">
        <v>1.07</v>
      </c>
      <c r="X7" s="20">
        <v>0</v>
      </c>
      <c r="Y7" s="19">
        <v>60</v>
      </c>
      <c r="Z7" s="19">
        <v>-60</v>
      </c>
      <c r="AA7" s="18">
        <v>0</v>
      </c>
    </row>
    <row r="8" spans="1:27" ht="16.5">
      <c r="A8" s="17" t="s">
        <v>127</v>
      </c>
      <c r="B8" s="18">
        <v>7</v>
      </c>
      <c r="C8" s="19">
        <v>0</v>
      </c>
      <c r="D8" s="19">
        <v>10</v>
      </c>
      <c r="E8" s="19">
        <v>-10</v>
      </c>
      <c r="F8" s="18">
        <v>0</v>
      </c>
      <c r="H8" s="17" t="s">
        <v>127</v>
      </c>
      <c r="I8" s="18">
        <v>7</v>
      </c>
      <c r="J8" s="20">
        <v>0</v>
      </c>
      <c r="K8" s="19">
        <v>10</v>
      </c>
      <c r="L8" s="19">
        <v>-10</v>
      </c>
      <c r="M8" s="18">
        <v>0</v>
      </c>
      <c r="O8" s="17" t="s">
        <v>127</v>
      </c>
      <c r="P8" s="18">
        <v>7</v>
      </c>
      <c r="Q8" s="20">
        <v>0</v>
      </c>
      <c r="R8" s="19">
        <v>10</v>
      </c>
      <c r="S8" s="19">
        <v>-10</v>
      </c>
      <c r="T8" s="18">
        <v>0</v>
      </c>
      <c r="V8" s="17" t="s">
        <v>127</v>
      </c>
      <c r="W8" s="18">
        <v>7</v>
      </c>
      <c r="X8" s="20">
        <v>0</v>
      </c>
      <c r="Y8" s="19">
        <v>10</v>
      </c>
      <c r="Z8" s="19">
        <v>-10</v>
      </c>
      <c r="AA8" s="18">
        <v>0</v>
      </c>
    </row>
    <row r="9" spans="1:27" ht="16.5">
      <c r="A9" s="17" t="s">
        <v>148</v>
      </c>
      <c r="B9" s="18">
        <v>0.66</v>
      </c>
      <c r="C9" s="19">
        <v>0</v>
      </c>
      <c r="D9" s="19">
        <v>15</v>
      </c>
      <c r="E9" s="19">
        <v>-15</v>
      </c>
      <c r="F9" s="18">
        <v>0</v>
      </c>
      <c r="H9" s="17" t="s">
        <v>148</v>
      </c>
      <c r="I9" s="18">
        <v>0.66</v>
      </c>
      <c r="J9" s="20">
        <v>0</v>
      </c>
      <c r="K9" s="19">
        <v>15</v>
      </c>
      <c r="L9" s="19">
        <v>-15</v>
      </c>
      <c r="M9" s="18">
        <v>0</v>
      </c>
      <c r="O9" s="17" t="s">
        <v>148</v>
      </c>
      <c r="P9" s="18">
        <v>0.66</v>
      </c>
      <c r="Q9" s="20">
        <v>0</v>
      </c>
      <c r="R9" s="19">
        <v>15</v>
      </c>
      <c r="S9" s="19">
        <v>-15</v>
      </c>
      <c r="T9" s="18">
        <v>0</v>
      </c>
      <c r="V9" s="17" t="s">
        <v>148</v>
      </c>
      <c r="W9" s="18">
        <v>0.66</v>
      </c>
      <c r="X9" s="20">
        <v>0</v>
      </c>
      <c r="Y9" s="19">
        <v>15</v>
      </c>
      <c r="Z9" s="19">
        <v>-15</v>
      </c>
      <c r="AA9" s="18">
        <v>0</v>
      </c>
    </row>
    <row r="10" spans="1:27" ht="16.5">
      <c r="A10" s="17" t="s">
        <v>120</v>
      </c>
      <c r="B10" s="18">
        <v>1</v>
      </c>
      <c r="C10" s="19">
        <v>61.1</v>
      </c>
      <c r="D10" s="19">
        <v>78</v>
      </c>
      <c r="E10" s="19">
        <v>-16.9</v>
      </c>
      <c r="F10" s="18">
        <v>78.33333333333333</v>
      </c>
      <c r="H10" s="17" t="s">
        <v>120</v>
      </c>
      <c r="I10" s="18">
        <v>1</v>
      </c>
      <c r="J10" s="20">
        <v>22.85</v>
      </c>
      <c r="K10" s="19">
        <v>78</v>
      </c>
      <c r="L10" s="19">
        <v>-55.15</v>
      </c>
      <c r="M10" s="18">
        <v>29.294871794871796</v>
      </c>
      <c r="O10" s="17" t="s">
        <v>120</v>
      </c>
      <c r="P10" s="18">
        <v>1</v>
      </c>
      <c r="Q10" s="20">
        <v>38.25</v>
      </c>
      <c r="R10" s="19">
        <v>78</v>
      </c>
      <c r="S10" s="19">
        <v>-39.75</v>
      </c>
      <c r="T10" s="18">
        <v>49.03846153846154</v>
      </c>
      <c r="V10" s="17" t="s">
        <v>120</v>
      </c>
      <c r="W10" s="18">
        <v>1</v>
      </c>
      <c r="X10" s="20">
        <v>0</v>
      </c>
      <c r="Y10" s="19">
        <v>78</v>
      </c>
      <c r="Z10" s="19">
        <v>-78</v>
      </c>
      <c r="AA10" s="18">
        <v>0</v>
      </c>
    </row>
    <row r="11" spans="1:27" ht="16.5">
      <c r="A11" s="17" t="s">
        <v>131</v>
      </c>
      <c r="B11" s="18">
        <v>1.16</v>
      </c>
      <c r="C11" s="19">
        <v>0</v>
      </c>
      <c r="D11" s="19">
        <v>40</v>
      </c>
      <c r="E11" s="19">
        <v>-40</v>
      </c>
      <c r="F11" s="18">
        <v>0</v>
      </c>
      <c r="H11" s="17" t="s">
        <v>131</v>
      </c>
      <c r="I11" s="18">
        <v>1.16</v>
      </c>
      <c r="J11" s="20">
        <v>0</v>
      </c>
      <c r="K11" s="19">
        <v>40</v>
      </c>
      <c r="L11" s="19">
        <v>-40</v>
      </c>
      <c r="M11" s="18">
        <v>0</v>
      </c>
      <c r="O11" s="17" t="s">
        <v>131</v>
      </c>
      <c r="P11" s="18">
        <v>1.16</v>
      </c>
      <c r="Q11" s="20">
        <v>0</v>
      </c>
      <c r="R11" s="19">
        <v>40</v>
      </c>
      <c r="S11" s="19">
        <v>-40</v>
      </c>
      <c r="T11" s="18">
        <v>0</v>
      </c>
      <c r="V11" s="17" t="s">
        <v>131</v>
      </c>
      <c r="W11" s="18">
        <v>1.16</v>
      </c>
      <c r="X11" s="20">
        <v>0</v>
      </c>
      <c r="Y11" s="19">
        <v>40</v>
      </c>
      <c r="Z11" s="19">
        <v>-40</v>
      </c>
      <c r="AA11" s="18">
        <v>0</v>
      </c>
    </row>
    <row r="12" spans="1:27" ht="16.5">
      <c r="A12" s="17" t="s">
        <v>123</v>
      </c>
      <c r="B12" s="18">
        <v>0.8</v>
      </c>
      <c r="C12" s="19">
        <v>0</v>
      </c>
      <c r="D12" s="19">
        <v>0</v>
      </c>
      <c r="E12" s="19">
        <v>0</v>
      </c>
      <c r="F12" s="18">
        <v>0</v>
      </c>
      <c r="H12" s="17" t="s">
        <v>123</v>
      </c>
      <c r="I12" s="18">
        <v>0.8</v>
      </c>
      <c r="J12" s="20">
        <v>0</v>
      </c>
      <c r="K12" s="19">
        <v>0</v>
      </c>
      <c r="L12" s="19">
        <v>0</v>
      </c>
      <c r="M12" s="18">
        <v>0</v>
      </c>
      <c r="O12" s="17" t="s">
        <v>123</v>
      </c>
      <c r="P12" s="18">
        <v>0.8</v>
      </c>
      <c r="Q12" s="20">
        <v>0</v>
      </c>
      <c r="R12" s="19">
        <v>0</v>
      </c>
      <c r="S12" s="19">
        <v>0</v>
      </c>
      <c r="T12" s="18">
        <v>0</v>
      </c>
      <c r="V12" s="17" t="s">
        <v>123</v>
      </c>
      <c r="W12" s="18">
        <v>0.8</v>
      </c>
      <c r="X12" s="20">
        <v>0</v>
      </c>
      <c r="Y12" s="19">
        <v>0</v>
      </c>
      <c r="Z12" s="19">
        <v>0</v>
      </c>
      <c r="AA12" s="18">
        <v>0</v>
      </c>
    </row>
    <row r="13" spans="1:27" ht="16.5">
      <c r="A13" s="17" t="s">
        <v>149</v>
      </c>
      <c r="B13" s="18">
        <v>1.27</v>
      </c>
      <c r="C13" s="19">
        <v>147.49800000000002</v>
      </c>
      <c r="D13" s="19">
        <v>53</v>
      </c>
      <c r="E13" s="19">
        <v>94.49800000000002</v>
      </c>
      <c r="F13" s="18">
        <v>278.2981132075472</v>
      </c>
      <c r="H13" s="17" t="s">
        <v>149</v>
      </c>
      <c r="I13" s="18">
        <v>1.27</v>
      </c>
      <c r="J13" s="20">
        <v>50.484</v>
      </c>
      <c r="K13" s="19">
        <v>53</v>
      </c>
      <c r="L13" s="19">
        <v>-2.5159999999999982</v>
      </c>
      <c r="M13" s="18">
        <v>95.25283018867925</v>
      </c>
      <c r="O13" s="17" t="s">
        <v>149</v>
      </c>
      <c r="P13" s="18">
        <v>1.27</v>
      </c>
      <c r="Q13" s="20">
        <v>97.01400000000001</v>
      </c>
      <c r="R13" s="19">
        <v>53</v>
      </c>
      <c r="S13" s="19">
        <v>44.01400000000001</v>
      </c>
      <c r="T13" s="18">
        <v>183.04528301886796</v>
      </c>
      <c r="V13" s="17" t="s">
        <v>149</v>
      </c>
      <c r="W13" s="18">
        <v>1.27</v>
      </c>
      <c r="X13" s="20">
        <v>0</v>
      </c>
      <c r="Y13" s="19">
        <v>53</v>
      </c>
      <c r="Z13" s="19">
        <v>-53</v>
      </c>
      <c r="AA13" s="18">
        <v>0</v>
      </c>
    </row>
    <row r="14" spans="1:27" ht="16.5">
      <c r="A14" s="17" t="s">
        <v>150</v>
      </c>
      <c r="B14" s="18">
        <v>1.4</v>
      </c>
      <c r="C14" s="19">
        <v>14.1</v>
      </c>
      <c r="D14" s="19">
        <v>77</v>
      </c>
      <c r="E14" s="19">
        <v>-62.9</v>
      </c>
      <c r="F14" s="18">
        <v>18.31168831168831</v>
      </c>
      <c r="H14" s="17" t="s">
        <v>150</v>
      </c>
      <c r="I14" s="18">
        <v>1.4</v>
      </c>
      <c r="J14" s="20">
        <v>1.8</v>
      </c>
      <c r="K14" s="19">
        <v>77</v>
      </c>
      <c r="L14" s="19">
        <v>-75.2</v>
      </c>
      <c r="M14" s="18">
        <v>2.3376623376623376</v>
      </c>
      <c r="O14" s="17" t="s">
        <v>150</v>
      </c>
      <c r="P14" s="18">
        <v>1.4</v>
      </c>
      <c r="Q14" s="20">
        <v>12.299999999999999</v>
      </c>
      <c r="R14" s="19">
        <v>77</v>
      </c>
      <c r="S14" s="19">
        <v>-64.7</v>
      </c>
      <c r="T14" s="18">
        <v>15.974025974025974</v>
      </c>
      <c r="V14" s="17" t="s">
        <v>150</v>
      </c>
      <c r="W14" s="18">
        <v>1.4</v>
      </c>
      <c r="X14" s="20">
        <v>0</v>
      </c>
      <c r="Y14" s="19">
        <v>77</v>
      </c>
      <c r="Z14" s="19">
        <v>-77</v>
      </c>
      <c r="AA14" s="18">
        <v>0</v>
      </c>
    </row>
    <row r="15" spans="1:27" ht="33">
      <c r="A15" s="17" t="s">
        <v>151</v>
      </c>
      <c r="B15" s="18">
        <v>1.4</v>
      </c>
      <c r="C15" s="19">
        <v>26.65</v>
      </c>
      <c r="D15" s="19">
        <v>40</v>
      </c>
      <c r="E15" s="19">
        <v>-13.350000000000001</v>
      </c>
      <c r="F15" s="18">
        <v>66.625</v>
      </c>
      <c r="H15" s="17" t="s">
        <v>151</v>
      </c>
      <c r="I15" s="18">
        <v>1.4</v>
      </c>
      <c r="J15" s="20">
        <v>23.7</v>
      </c>
      <c r="K15" s="19">
        <v>40</v>
      </c>
      <c r="L15" s="19">
        <v>-16.3</v>
      </c>
      <c r="M15" s="18">
        <v>59.25</v>
      </c>
      <c r="O15" s="17" t="s">
        <v>151</v>
      </c>
      <c r="P15" s="18">
        <v>1.4</v>
      </c>
      <c r="Q15" s="20">
        <v>1.95</v>
      </c>
      <c r="R15" s="19">
        <v>40</v>
      </c>
      <c r="S15" s="19">
        <v>-38.05</v>
      </c>
      <c r="T15" s="18">
        <v>4.875</v>
      </c>
      <c r="V15" s="17" t="s">
        <v>151</v>
      </c>
      <c r="W15" s="18">
        <v>1.4</v>
      </c>
      <c r="X15" s="20">
        <v>1</v>
      </c>
      <c r="Y15" s="19">
        <v>40</v>
      </c>
      <c r="Z15" s="19">
        <v>-39</v>
      </c>
      <c r="AA15" s="18">
        <v>2.5</v>
      </c>
    </row>
    <row r="16" spans="1:27" ht="16.5">
      <c r="A16" s="14" t="s">
        <v>152</v>
      </c>
      <c r="B16" s="15"/>
      <c r="C16" s="21">
        <v>316.2648148148148</v>
      </c>
      <c r="D16" s="21">
        <v>305.5185185185185</v>
      </c>
      <c r="E16" s="21">
        <v>10.74629629629635</v>
      </c>
      <c r="F16" s="15">
        <v>103.51739604800584</v>
      </c>
      <c r="H16" s="14" t="s">
        <v>152</v>
      </c>
      <c r="I16" s="15"/>
      <c r="J16" s="16">
        <v>120.37407407407406</v>
      </c>
      <c r="K16" s="21">
        <v>305.5185185185185</v>
      </c>
      <c r="L16" s="21">
        <v>-185.14444444444442</v>
      </c>
      <c r="M16" s="15">
        <v>39.399927263910776</v>
      </c>
      <c r="O16" s="14" t="s">
        <v>152</v>
      </c>
      <c r="P16" s="15"/>
      <c r="Q16" s="21">
        <v>195.89074074074074</v>
      </c>
      <c r="R16" s="21">
        <v>305.5185185185185</v>
      </c>
      <c r="S16" s="21">
        <v>-109.62777777777774</v>
      </c>
      <c r="T16" s="15">
        <v>64.11746878409505</v>
      </c>
      <c r="V16" s="14" t="s">
        <v>152</v>
      </c>
      <c r="W16" s="15"/>
      <c r="X16" s="21">
        <v>0</v>
      </c>
      <c r="Y16" s="21">
        <v>305.5185185185185</v>
      </c>
      <c r="Z16" s="21">
        <v>-305.5185185185185</v>
      </c>
      <c r="AA16" s="15">
        <v>0</v>
      </c>
    </row>
    <row r="17" spans="1:27" ht="16.5">
      <c r="A17" s="17" t="s">
        <v>153</v>
      </c>
      <c r="B17" s="18">
        <v>1</v>
      </c>
      <c r="C17" s="19">
        <v>224.45</v>
      </c>
      <c r="D17" s="19">
        <v>187</v>
      </c>
      <c r="E17" s="19">
        <v>37.44999999999999</v>
      </c>
      <c r="F17" s="18">
        <v>120.02673796791444</v>
      </c>
      <c r="H17" s="17" t="s">
        <v>153</v>
      </c>
      <c r="I17" s="18">
        <v>1</v>
      </c>
      <c r="J17" s="20">
        <v>90.8</v>
      </c>
      <c r="K17" s="19">
        <v>187</v>
      </c>
      <c r="L17" s="19">
        <v>-96.2</v>
      </c>
      <c r="M17" s="18">
        <v>48.55614973262032</v>
      </c>
      <c r="O17" s="17" t="s">
        <v>153</v>
      </c>
      <c r="P17" s="18">
        <v>1</v>
      </c>
      <c r="Q17" s="20">
        <v>133.65</v>
      </c>
      <c r="R17" s="19">
        <v>187</v>
      </c>
      <c r="S17" s="19">
        <v>-53.349999999999994</v>
      </c>
      <c r="T17" s="18">
        <v>71.47058823529412</v>
      </c>
      <c r="V17" s="17" t="s">
        <v>153</v>
      </c>
      <c r="W17" s="18">
        <v>1</v>
      </c>
      <c r="X17" s="20">
        <v>0</v>
      </c>
      <c r="Y17" s="19">
        <v>187</v>
      </c>
      <c r="Z17" s="19">
        <v>-187</v>
      </c>
      <c r="AA17" s="18">
        <v>0</v>
      </c>
    </row>
    <row r="18" spans="1:27" ht="16.5">
      <c r="A18" s="17" t="s">
        <v>154</v>
      </c>
      <c r="B18" s="18">
        <v>2.7</v>
      </c>
      <c r="C18" s="19">
        <v>247.9</v>
      </c>
      <c r="D18" s="19">
        <v>320</v>
      </c>
      <c r="E18" s="19">
        <v>-72.1</v>
      </c>
      <c r="F18" s="18">
        <v>77.46875</v>
      </c>
      <c r="H18" s="17" t="s">
        <v>154</v>
      </c>
      <c r="I18" s="18">
        <v>2.7</v>
      </c>
      <c r="J18" s="20">
        <v>79.85</v>
      </c>
      <c r="K18" s="19">
        <v>320</v>
      </c>
      <c r="L18" s="19">
        <v>-240.15</v>
      </c>
      <c r="M18" s="18">
        <v>24.953124999999996</v>
      </c>
      <c r="O18" s="17" t="s">
        <v>154</v>
      </c>
      <c r="P18" s="18">
        <v>2.7</v>
      </c>
      <c r="Q18" s="20">
        <v>168.05</v>
      </c>
      <c r="R18" s="19">
        <v>320</v>
      </c>
      <c r="S18" s="19">
        <v>-151.95</v>
      </c>
      <c r="T18" s="18">
        <v>52.515625</v>
      </c>
      <c r="V18" s="17" t="s">
        <v>154</v>
      </c>
      <c r="W18" s="18">
        <v>2.7</v>
      </c>
      <c r="X18" s="20">
        <v>0</v>
      </c>
      <c r="Y18" s="19">
        <v>320</v>
      </c>
      <c r="Z18" s="19">
        <v>-320</v>
      </c>
      <c r="AA18" s="18">
        <v>0</v>
      </c>
    </row>
    <row r="19" spans="1:27" ht="16.5">
      <c r="A19" s="14" t="s">
        <v>155</v>
      </c>
      <c r="B19" s="15"/>
      <c r="C19" s="21">
        <v>526.2333333333332</v>
      </c>
      <c r="D19" s="21">
        <v>540.5555555555557</v>
      </c>
      <c r="E19" s="21">
        <v>-14.322222222222422</v>
      </c>
      <c r="F19" s="15">
        <v>97.3504624871531</v>
      </c>
      <c r="H19" s="14" t="s">
        <v>155</v>
      </c>
      <c r="I19" s="15"/>
      <c r="J19" s="16">
        <v>107.85</v>
      </c>
      <c r="K19" s="21">
        <v>540.5555555555557</v>
      </c>
      <c r="L19" s="21">
        <v>-432.70555555555563</v>
      </c>
      <c r="M19" s="15">
        <v>19.951695786228157</v>
      </c>
      <c r="O19" s="14" t="s">
        <v>155</v>
      </c>
      <c r="P19" s="15"/>
      <c r="Q19" s="21">
        <v>182.45555555555558</v>
      </c>
      <c r="R19" s="21">
        <v>540.5555555555557</v>
      </c>
      <c r="S19" s="21">
        <v>-358.1000000000001</v>
      </c>
      <c r="T19" s="15">
        <v>33.75334018499486</v>
      </c>
      <c r="V19" s="14" t="s">
        <v>155</v>
      </c>
      <c r="W19" s="15"/>
      <c r="X19" s="21">
        <v>235.9277777777778</v>
      </c>
      <c r="Y19" s="21">
        <v>540.5555555555557</v>
      </c>
      <c r="Z19" s="21">
        <v>-304.62777777777785</v>
      </c>
      <c r="AA19" s="15">
        <v>43.64542651593011</v>
      </c>
    </row>
    <row r="20" spans="1:27" ht="16.5">
      <c r="A20" s="17" t="s">
        <v>130</v>
      </c>
      <c r="B20" s="18">
        <v>1</v>
      </c>
      <c r="C20" s="19">
        <v>365.9</v>
      </c>
      <c r="D20" s="19">
        <v>185</v>
      </c>
      <c r="E20" s="19">
        <v>180.89999999999998</v>
      </c>
      <c r="F20" s="18">
        <v>197.78378378378378</v>
      </c>
      <c r="H20" s="17" t="s">
        <v>130</v>
      </c>
      <c r="I20" s="18">
        <v>1</v>
      </c>
      <c r="J20" s="20">
        <v>103.85</v>
      </c>
      <c r="K20" s="19">
        <v>185</v>
      </c>
      <c r="L20" s="19">
        <v>-81.15</v>
      </c>
      <c r="M20" s="18">
        <v>56.13513513513514</v>
      </c>
      <c r="O20" s="17" t="s">
        <v>130</v>
      </c>
      <c r="P20" s="18">
        <v>1</v>
      </c>
      <c r="Q20" s="19">
        <v>108.9</v>
      </c>
      <c r="R20" s="19">
        <v>185</v>
      </c>
      <c r="S20" s="19">
        <v>-76.1</v>
      </c>
      <c r="T20" s="18">
        <v>58.86486486486486</v>
      </c>
      <c r="V20" s="17" t="s">
        <v>130</v>
      </c>
      <c r="W20" s="18">
        <v>1</v>
      </c>
      <c r="X20" s="20">
        <v>153.15</v>
      </c>
      <c r="Y20" s="19">
        <v>185</v>
      </c>
      <c r="Z20" s="19">
        <v>-31.849999999999994</v>
      </c>
      <c r="AA20" s="18">
        <v>82.78378378378379</v>
      </c>
    </row>
    <row r="21" spans="1:27" ht="16.5">
      <c r="A21" s="17" t="s">
        <v>156</v>
      </c>
      <c r="B21" s="18">
        <v>0.15</v>
      </c>
      <c r="C21" s="19">
        <v>14.049999999999999</v>
      </c>
      <c r="D21" s="19">
        <v>20</v>
      </c>
      <c r="E21" s="19">
        <v>-5.950000000000001</v>
      </c>
      <c r="F21" s="18">
        <v>70.25</v>
      </c>
      <c r="H21" s="17" t="s">
        <v>156</v>
      </c>
      <c r="I21" s="18">
        <v>0.15</v>
      </c>
      <c r="J21" s="20">
        <v>0.6</v>
      </c>
      <c r="K21" s="19">
        <v>20</v>
      </c>
      <c r="L21" s="19">
        <v>-19.4</v>
      </c>
      <c r="M21" s="18">
        <v>3</v>
      </c>
      <c r="O21" s="17" t="s">
        <v>156</v>
      </c>
      <c r="P21" s="18">
        <v>0.15</v>
      </c>
      <c r="Q21" s="19">
        <v>7.699999999999999</v>
      </c>
      <c r="R21" s="19">
        <v>20</v>
      </c>
      <c r="S21" s="19">
        <v>-12.3</v>
      </c>
      <c r="T21" s="18">
        <v>38.49999999999999</v>
      </c>
      <c r="V21" s="17" t="s">
        <v>156</v>
      </c>
      <c r="W21" s="18">
        <v>0.15</v>
      </c>
      <c r="X21" s="20">
        <v>5.75</v>
      </c>
      <c r="Y21" s="19">
        <v>20</v>
      </c>
      <c r="Z21" s="19">
        <v>-14.25</v>
      </c>
      <c r="AA21" s="18">
        <v>28.75</v>
      </c>
    </row>
    <row r="22" spans="1:27" ht="16.5">
      <c r="A22" s="17" t="s">
        <v>157</v>
      </c>
      <c r="B22" s="18">
        <v>0.9</v>
      </c>
      <c r="C22" s="19">
        <v>60</v>
      </c>
      <c r="D22" s="19">
        <v>200</v>
      </c>
      <c r="E22" s="19">
        <v>-140</v>
      </c>
      <c r="F22" s="18">
        <v>30</v>
      </c>
      <c r="H22" s="17" t="s">
        <v>157</v>
      </c>
      <c r="I22" s="18">
        <v>0.9</v>
      </c>
      <c r="J22" s="20">
        <v>0</v>
      </c>
      <c r="K22" s="19">
        <v>200</v>
      </c>
      <c r="L22" s="19">
        <v>-200</v>
      </c>
      <c r="M22" s="18">
        <v>0</v>
      </c>
      <c r="O22" s="17" t="s">
        <v>157</v>
      </c>
      <c r="P22" s="18">
        <v>0.9</v>
      </c>
      <c r="Q22" s="19">
        <v>20</v>
      </c>
      <c r="R22" s="19">
        <v>200</v>
      </c>
      <c r="S22" s="19">
        <v>-180</v>
      </c>
      <c r="T22" s="18">
        <v>10</v>
      </c>
      <c r="V22" s="17" t="s">
        <v>157</v>
      </c>
      <c r="W22" s="18">
        <v>0.9</v>
      </c>
      <c r="X22" s="20">
        <v>40</v>
      </c>
      <c r="Y22" s="19">
        <v>200</v>
      </c>
      <c r="Z22" s="19">
        <v>-160</v>
      </c>
      <c r="AA22" s="18">
        <v>20</v>
      </c>
    </row>
    <row r="23" spans="1:27" ht="49.5">
      <c r="A23" s="17" t="s">
        <v>158</v>
      </c>
      <c r="B23" s="18"/>
      <c r="C23" s="19">
        <v>0</v>
      </c>
      <c r="D23" s="22">
        <v>0</v>
      </c>
      <c r="E23" s="19">
        <v>0</v>
      </c>
      <c r="F23" s="18">
        <v>0</v>
      </c>
      <c r="H23" s="17" t="s">
        <v>158</v>
      </c>
      <c r="I23" s="18"/>
      <c r="J23" s="20">
        <v>0</v>
      </c>
      <c r="K23" s="22">
        <v>0</v>
      </c>
      <c r="L23" s="19">
        <v>0</v>
      </c>
      <c r="M23" s="18">
        <v>0</v>
      </c>
      <c r="O23" s="17" t="s">
        <v>158</v>
      </c>
      <c r="P23" s="18"/>
      <c r="Q23" s="19">
        <v>0</v>
      </c>
      <c r="R23" s="22">
        <v>0</v>
      </c>
      <c r="S23" s="19">
        <v>0</v>
      </c>
      <c r="T23" s="18">
        <v>0</v>
      </c>
      <c r="V23" s="17" t="s">
        <v>158</v>
      </c>
      <c r="W23" s="18"/>
      <c r="X23" s="20">
        <v>0</v>
      </c>
      <c r="Y23" s="22">
        <v>0</v>
      </c>
      <c r="Z23" s="19">
        <v>0</v>
      </c>
      <c r="AA23" s="18">
        <v>0</v>
      </c>
    </row>
    <row r="24" spans="1:27" ht="33">
      <c r="A24" s="14" t="s">
        <v>159</v>
      </c>
      <c r="B24" s="15"/>
      <c r="C24" s="21">
        <v>254.44285714285712</v>
      </c>
      <c r="D24" s="21">
        <v>408.57142857142856</v>
      </c>
      <c r="E24" s="21">
        <v>-154.12857142857143</v>
      </c>
      <c r="F24" s="15">
        <v>62.27622377622378</v>
      </c>
      <c r="H24" s="14" t="s">
        <v>159</v>
      </c>
      <c r="I24" s="15"/>
      <c r="J24" s="16">
        <v>80.0142857142857</v>
      </c>
      <c r="K24" s="21">
        <v>408.57142857142856</v>
      </c>
      <c r="L24" s="21">
        <v>-328.5571428571428</v>
      </c>
      <c r="M24" s="15">
        <v>19.583916083916083</v>
      </c>
      <c r="O24" s="14" t="s">
        <v>159</v>
      </c>
      <c r="P24" s="15"/>
      <c r="Q24" s="21">
        <v>132.2857142857143</v>
      </c>
      <c r="R24" s="21">
        <v>408.57142857142856</v>
      </c>
      <c r="S24" s="21">
        <v>-276.2857142857142</v>
      </c>
      <c r="T24" s="15">
        <v>32.37762237762239</v>
      </c>
      <c r="V24" s="14" t="s">
        <v>159</v>
      </c>
      <c r="W24" s="15"/>
      <c r="X24" s="21">
        <v>42.142857142857146</v>
      </c>
      <c r="Y24" s="21">
        <v>408.57142857142856</v>
      </c>
      <c r="Z24" s="21">
        <v>-366.4285714285714</v>
      </c>
      <c r="AA24" s="15">
        <v>10.314685314685317</v>
      </c>
    </row>
    <row r="25" spans="1:27" ht="16.5">
      <c r="A25" s="17" t="s">
        <v>118</v>
      </c>
      <c r="B25" s="18">
        <v>1.5</v>
      </c>
      <c r="C25" s="19">
        <v>50.5</v>
      </c>
      <c r="D25" s="19">
        <v>120</v>
      </c>
      <c r="E25" s="19">
        <v>-69.5</v>
      </c>
      <c r="F25" s="18">
        <v>42.083333333333336</v>
      </c>
      <c r="H25" s="17" t="s">
        <v>118</v>
      </c>
      <c r="I25" s="18">
        <v>1.5</v>
      </c>
      <c r="J25" s="20">
        <v>0</v>
      </c>
      <c r="K25" s="19">
        <v>120</v>
      </c>
      <c r="L25" s="19">
        <v>-120</v>
      </c>
      <c r="M25" s="18">
        <v>0</v>
      </c>
      <c r="O25" s="17" t="s">
        <v>118</v>
      </c>
      <c r="P25" s="18">
        <v>1.5</v>
      </c>
      <c r="Q25" s="20">
        <v>50.5</v>
      </c>
      <c r="R25" s="19">
        <v>120</v>
      </c>
      <c r="S25" s="19">
        <v>-69.5</v>
      </c>
      <c r="T25" s="18">
        <v>42.083333333333336</v>
      </c>
      <c r="V25" s="17" t="s">
        <v>118</v>
      </c>
      <c r="W25" s="18">
        <v>1.5</v>
      </c>
      <c r="X25" s="20">
        <v>0</v>
      </c>
      <c r="Y25" s="19">
        <v>120</v>
      </c>
      <c r="Z25" s="19">
        <v>-120</v>
      </c>
      <c r="AA25" s="18">
        <v>0</v>
      </c>
    </row>
    <row r="26" spans="1:27" ht="16.5">
      <c r="A26" s="17" t="s">
        <v>117</v>
      </c>
      <c r="B26" s="18">
        <v>1</v>
      </c>
      <c r="C26" s="19">
        <v>97.13333333333333</v>
      </c>
      <c r="D26" s="19">
        <v>200</v>
      </c>
      <c r="E26" s="19">
        <v>-102.86666666666667</v>
      </c>
      <c r="F26" s="18">
        <v>48.56666666666666</v>
      </c>
      <c r="H26" s="17" t="s">
        <v>117</v>
      </c>
      <c r="I26" s="18">
        <v>1</v>
      </c>
      <c r="J26" s="20">
        <v>58.3</v>
      </c>
      <c r="K26" s="19">
        <v>200</v>
      </c>
      <c r="L26" s="19">
        <v>-141.7</v>
      </c>
      <c r="M26" s="18">
        <v>29.15</v>
      </c>
      <c r="O26" s="17" t="s">
        <v>117</v>
      </c>
      <c r="P26" s="18">
        <v>1</v>
      </c>
      <c r="Q26" s="20">
        <v>38.833333333333336</v>
      </c>
      <c r="R26" s="19">
        <v>200</v>
      </c>
      <c r="S26" s="19">
        <v>-161.16666666666666</v>
      </c>
      <c r="T26" s="18">
        <v>19.416666666666668</v>
      </c>
      <c r="V26" s="17" t="s">
        <v>117</v>
      </c>
      <c r="W26" s="18">
        <v>1</v>
      </c>
      <c r="X26" s="20">
        <v>0</v>
      </c>
      <c r="Y26" s="19">
        <v>200</v>
      </c>
      <c r="Z26" s="19">
        <v>-200</v>
      </c>
      <c r="AA26" s="18">
        <v>0</v>
      </c>
    </row>
    <row r="27" spans="1:27" ht="16.5">
      <c r="A27" s="17" t="s">
        <v>129</v>
      </c>
      <c r="B27" s="18">
        <v>0.7</v>
      </c>
      <c r="C27" s="19">
        <v>36.599999999999994</v>
      </c>
      <c r="D27" s="19">
        <v>50</v>
      </c>
      <c r="E27" s="19">
        <v>-13.400000000000006</v>
      </c>
      <c r="F27" s="18">
        <v>73.19999999999999</v>
      </c>
      <c r="H27" s="17" t="s">
        <v>129</v>
      </c>
      <c r="I27" s="18">
        <v>0.7</v>
      </c>
      <c r="J27" s="20">
        <v>8.7</v>
      </c>
      <c r="K27" s="19">
        <v>50</v>
      </c>
      <c r="L27" s="19">
        <v>-41.3</v>
      </c>
      <c r="M27" s="18">
        <v>17.4</v>
      </c>
      <c r="O27" s="17" t="s">
        <v>129</v>
      </c>
      <c r="P27" s="18">
        <v>0.7</v>
      </c>
      <c r="Q27" s="20">
        <v>27.9</v>
      </c>
      <c r="R27" s="19">
        <v>50</v>
      </c>
      <c r="S27" s="19">
        <v>-22.1</v>
      </c>
      <c r="T27" s="18">
        <v>55.8</v>
      </c>
      <c r="V27" s="17" t="s">
        <v>129</v>
      </c>
      <c r="W27" s="18">
        <v>0.7</v>
      </c>
      <c r="X27" s="20">
        <v>0</v>
      </c>
      <c r="Y27" s="19">
        <v>50</v>
      </c>
      <c r="Z27" s="19">
        <v>-50</v>
      </c>
      <c r="AA27" s="18">
        <v>0</v>
      </c>
    </row>
    <row r="28" spans="1:27" ht="16.5">
      <c r="A28" s="17" t="s">
        <v>122</v>
      </c>
      <c r="B28" s="18">
        <v>0.7</v>
      </c>
      <c r="C28" s="19">
        <v>18.65</v>
      </c>
      <c r="D28" s="19">
        <v>20</v>
      </c>
      <c r="E28" s="19">
        <v>-1.3500000000000014</v>
      </c>
      <c r="F28" s="18">
        <v>93.24999999999999</v>
      </c>
      <c r="H28" s="17" t="s">
        <v>122</v>
      </c>
      <c r="I28" s="18">
        <v>0.7</v>
      </c>
      <c r="J28" s="20">
        <v>6</v>
      </c>
      <c r="K28" s="19">
        <v>20</v>
      </c>
      <c r="L28" s="19">
        <v>-14</v>
      </c>
      <c r="M28" s="18">
        <v>30</v>
      </c>
      <c r="O28" s="17" t="s">
        <v>122</v>
      </c>
      <c r="P28" s="18">
        <v>0.7</v>
      </c>
      <c r="Q28" s="20">
        <v>12.65</v>
      </c>
      <c r="R28" s="19">
        <v>20</v>
      </c>
      <c r="S28" s="19">
        <v>-7.35</v>
      </c>
      <c r="T28" s="18">
        <v>63.25</v>
      </c>
      <c r="V28" s="17" t="s">
        <v>122</v>
      </c>
      <c r="W28" s="18">
        <v>0.7</v>
      </c>
      <c r="X28" s="20">
        <v>0</v>
      </c>
      <c r="Y28" s="19">
        <v>20</v>
      </c>
      <c r="Z28" s="19">
        <v>-20</v>
      </c>
      <c r="AA28" s="18">
        <v>0</v>
      </c>
    </row>
    <row r="29" spans="1:27" ht="16.5">
      <c r="A29" s="17" t="s">
        <v>121</v>
      </c>
      <c r="B29" s="18">
        <v>0.7</v>
      </c>
      <c r="C29" s="19">
        <v>31.3</v>
      </c>
      <c r="D29" s="19">
        <v>20</v>
      </c>
      <c r="E29" s="19">
        <v>11.3</v>
      </c>
      <c r="F29" s="18">
        <v>156.5</v>
      </c>
      <c r="H29" s="17" t="s">
        <v>121</v>
      </c>
      <c r="I29" s="18">
        <v>0.7</v>
      </c>
      <c r="J29" s="20">
        <v>0.5</v>
      </c>
      <c r="K29" s="19">
        <v>20</v>
      </c>
      <c r="L29" s="19">
        <v>-19.5</v>
      </c>
      <c r="M29" s="18">
        <v>2.5</v>
      </c>
      <c r="O29" s="17" t="s">
        <v>121</v>
      </c>
      <c r="P29" s="18">
        <v>0.7</v>
      </c>
      <c r="Q29" s="20">
        <v>1.3</v>
      </c>
      <c r="R29" s="19">
        <v>20</v>
      </c>
      <c r="S29" s="19">
        <v>-18.7</v>
      </c>
      <c r="T29" s="18">
        <v>6.5</v>
      </c>
      <c r="V29" s="17" t="s">
        <v>121</v>
      </c>
      <c r="W29" s="18">
        <v>0.7</v>
      </c>
      <c r="X29" s="20">
        <v>29.5</v>
      </c>
      <c r="Y29" s="19">
        <v>20</v>
      </c>
      <c r="Z29" s="19">
        <v>9.5</v>
      </c>
      <c r="AA29" s="18">
        <v>147.5</v>
      </c>
    </row>
    <row r="30" spans="1:27" ht="33">
      <c r="A30" s="14" t="s">
        <v>160</v>
      </c>
      <c r="B30" s="15"/>
      <c r="C30" s="19">
        <v>30.875</v>
      </c>
      <c r="D30" s="21">
        <v>32.583333333333336</v>
      </c>
      <c r="E30" s="21">
        <v>-1.7083333333333357</v>
      </c>
      <c r="F30" s="15">
        <v>94.75703324808184</v>
      </c>
      <c r="H30" s="14" t="s">
        <v>160</v>
      </c>
      <c r="I30" s="15"/>
      <c r="J30" s="16"/>
      <c r="K30" s="21">
        <v>32.583333333333336</v>
      </c>
      <c r="L30" s="21"/>
      <c r="M30" s="15"/>
      <c r="O30" s="14" t="s">
        <v>160</v>
      </c>
      <c r="P30" s="15"/>
      <c r="Q30" s="21"/>
      <c r="R30" s="21">
        <v>32.583333333333336</v>
      </c>
      <c r="S30" s="21"/>
      <c r="T30" s="15"/>
      <c r="V30" s="14" t="s">
        <v>160</v>
      </c>
      <c r="W30" s="15"/>
      <c r="X30" s="16"/>
      <c r="Y30" s="21">
        <v>32.583333333333336</v>
      </c>
      <c r="Z30" s="21"/>
      <c r="AA30" s="15"/>
    </row>
    <row r="31" spans="1:27" ht="33">
      <c r="A31" s="17" t="s">
        <v>161</v>
      </c>
      <c r="B31" s="18">
        <v>2.4</v>
      </c>
      <c r="C31" s="19">
        <v>0</v>
      </c>
      <c r="D31" s="19">
        <v>35</v>
      </c>
      <c r="E31" s="19">
        <v>-35</v>
      </c>
      <c r="F31" s="18">
        <v>0</v>
      </c>
      <c r="H31" s="17" t="s">
        <v>161</v>
      </c>
      <c r="I31" s="18">
        <v>2.4</v>
      </c>
      <c r="J31" s="20">
        <v>0</v>
      </c>
      <c r="K31" s="19">
        <v>35</v>
      </c>
      <c r="L31" s="19">
        <v>-35</v>
      </c>
      <c r="M31" s="18">
        <v>0</v>
      </c>
      <c r="O31" s="17" t="s">
        <v>161</v>
      </c>
      <c r="P31" s="18">
        <v>2.4</v>
      </c>
      <c r="Q31" s="20">
        <v>0</v>
      </c>
      <c r="R31" s="19">
        <v>35</v>
      </c>
      <c r="S31" s="19">
        <v>-35</v>
      </c>
      <c r="T31" s="18">
        <v>0</v>
      </c>
      <c r="V31" s="17" t="s">
        <v>161</v>
      </c>
      <c r="W31" s="18">
        <v>2.4</v>
      </c>
      <c r="X31" s="20">
        <v>0</v>
      </c>
      <c r="Y31" s="19">
        <v>35</v>
      </c>
      <c r="Z31" s="19">
        <v>-35</v>
      </c>
      <c r="AA31" s="18">
        <v>0</v>
      </c>
    </row>
    <row r="32" spans="1:27" ht="16.5">
      <c r="A32" s="17" t="s">
        <v>113</v>
      </c>
      <c r="B32" s="18"/>
      <c r="C32" s="19">
        <v>0</v>
      </c>
      <c r="D32" s="19"/>
      <c r="E32" s="19">
        <v>0</v>
      </c>
      <c r="F32" s="18">
        <v>0</v>
      </c>
      <c r="H32" s="17" t="s">
        <v>113</v>
      </c>
      <c r="I32" s="18"/>
      <c r="J32" s="20">
        <v>0</v>
      </c>
      <c r="K32" s="19"/>
      <c r="L32" s="19"/>
      <c r="M32" s="18"/>
      <c r="O32" s="17" t="s">
        <v>113</v>
      </c>
      <c r="P32" s="18"/>
      <c r="Q32" s="20"/>
      <c r="R32" s="19"/>
      <c r="S32" s="19">
        <v>0</v>
      </c>
      <c r="T32" s="18">
        <v>0</v>
      </c>
      <c r="V32" s="17" t="s">
        <v>113</v>
      </c>
      <c r="W32" s="18"/>
      <c r="X32" s="20">
        <v>0</v>
      </c>
      <c r="Y32" s="19"/>
      <c r="Z32" s="19"/>
      <c r="AA32" s="18">
        <v>0</v>
      </c>
    </row>
    <row r="33" spans="1:27" ht="16.5">
      <c r="A33" s="17" t="s">
        <v>114</v>
      </c>
      <c r="B33" s="18"/>
      <c r="C33" s="19">
        <v>30.875</v>
      </c>
      <c r="D33" s="19">
        <v>18</v>
      </c>
      <c r="E33" s="19">
        <v>12.875</v>
      </c>
      <c r="F33" s="18">
        <v>171.52777777777777</v>
      </c>
      <c r="H33" s="17" t="s">
        <v>114</v>
      </c>
      <c r="I33" s="18"/>
      <c r="J33" s="20">
        <v>9.65</v>
      </c>
      <c r="K33" s="19">
        <v>18</v>
      </c>
      <c r="L33" s="19">
        <v>-8.35</v>
      </c>
      <c r="M33" s="18">
        <v>53.611111111111114</v>
      </c>
      <c r="O33" s="17" t="s">
        <v>114</v>
      </c>
      <c r="P33" s="18"/>
      <c r="Q33" s="20">
        <v>19.225</v>
      </c>
      <c r="R33" s="19">
        <v>18</v>
      </c>
      <c r="S33" s="19">
        <v>1.2250000000000014</v>
      </c>
      <c r="T33" s="18">
        <v>106.80555555555557</v>
      </c>
      <c r="V33" s="17" t="s">
        <v>114</v>
      </c>
      <c r="W33" s="18"/>
      <c r="X33" s="20">
        <v>2</v>
      </c>
      <c r="Y33" s="19">
        <v>18</v>
      </c>
      <c r="Z33" s="19">
        <v>-16</v>
      </c>
      <c r="AA33" s="18">
        <v>11.11111111111111</v>
      </c>
    </row>
    <row r="34" spans="1:27" ht="16.5">
      <c r="A34" s="14" t="s">
        <v>162</v>
      </c>
      <c r="B34" s="15"/>
      <c r="C34" s="21">
        <v>36.85</v>
      </c>
      <c r="D34" s="21">
        <v>45</v>
      </c>
      <c r="E34" s="21">
        <v>-8.149999999999999</v>
      </c>
      <c r="F34" s="15">
        <v>81.88888888888889</v>
      </c>
      <c r="H34" s="14" t="s">
        <v>162</v>
      </c>
      <c r="I34" s="15"/>
      <c r="J34" s="16">
        <v>11</v>
      </c>
      <c r="K34" s="21">
        <v>45</v>
      </c>
      <c r="L34" s="21">
        <v>-34</v>
      </c>
      <c r="M34" s="15">
        <v>24.444444444444443</v>
      </c>
      <c r="O34" s="14" t="s">
        <v>162</v>
      </c>
      <c r="P34" s="15"/>
      <c r="Q34" s="21">
        <v>10.55</v>
      </c>
      <c r="R34" s="21">
        <v>45</v>
      </c>
      <c r="S34" s="21">
        <v>-34.45</v>
      </c>
      <c r="T34" s="15">
        <v>23.444444444444443</v>
      </c>
      <c r="V34" s="14" t="s">
        <v>162</v>
      </c>
      <c r="W34" s="15"/>
      <c r="X34" s="21">
        <v>15.3</v>
      </c>
      <c r="Y34" s="21">
        <v>45</v>
      </c>
      <c r="Z34" s="21">
        <v>-29.7</v>
      </c>
      <c r="AA34" s="15">
        <v>34</v>
      </c>
    </row>
    <row r="35" spans="1:27" ht="16.5">
      <c r="A35" s="17" t="s">
        <v>116</v>
      </c>
      <c r="B35" s="18">
        <v>1</v>
      </c>
      <c r="C35" s="19">
        <v>36.85</v>
      </c>
      <c r="D35" s="19">
        <v>35</v>
      </c>
      <c r="E35" s="19">
        <v>1.8500000000000014</v>
      </c>
      <c r="F35" s="18">
        <v>105.28571428571429</v>
      </c>
      <c r="H35" s="17" t="s">
        <v>116</v>
      </c>
      <c r="I35" s="18">
        <v>1</v>
      </c>
      <c r="J35" s="20">
        <v>11</v>
      </c>
      <c r="K35" s="19">
        <v>35</v>
      </c>
      <c r="L35" s="19">
        <v>-24</v>
      </c>
      <c r="M35" s="18">
        <v>31.428571428571427</v>
      </c>
      <c r="O35" s="17" t="s">
        <v>116</v>
      </c>
      <c r="P35" s="18">
        <v>1</v>
      </c>
      <c r="Q35" s="20">
        <v>10.55</v>
      </c>
      <c r="R35" s="19">
        <v>35</v>
      </c>
      <c r="S35" s="19">
        <v>-24.45</v>
      </c>
      <c r="T35" s="18">
        <v>30.142857142857142</v>
      </c>
      <c r="V35" s="17" t="s">
        <v>116</v>
      </c>
      <c r="W35" s="18">
        <v>1</v>
      </c>
      <c r="X35" s="20">
        <v>15.3</v>
      </c>
      <c r="Y35" s="19">
        <v>35</v>
      </c>
      <c r="Z35" s="19">
        <v>-19.7</v>
      </c>
      <c r="AA35" s="18">
        <v>43.714285714285715</v>
      </c>
    </row>
    <row r="36" spans="1:27" ht="16.5">
      <c r="A36" s="17" t="s">
        <v>163</v>
      </c>
      <c r="B36" s="18">
        <v>1.5</v>
      </c>
      <c r="C36" s="19">
        <v>0</v>
      </c>
      <c r="D36" s="19">
        <v>15</v>
      </c>
      <c r="E36" s="19">
        <v>-15</v>
      </c>
      <c r="F36" s="18">
        <v>0</v>
      </c>
      <c r="H36" s="17" t="s">
        <v>163</v>
      </c>
      <c r="I36" s="18">
        <v>1.5</v>
      </c>
      <c r="J36" s="20">
        <v>0</v>
      </c>
      <c r="K36" s="19">
        <v>15</v>
      </c>
      <c r="L36" s="19">
        <v>-15</v>
      </c>
      <c r="M36" s="18">
        <v>0</v>
      </c>
      <c r="O36" s="17" t="s">
        <v>163</v>
      </c>
      <c r="P36" s="18">
        <v>1.5</v>
      </c>
      <c r="Q36" s="20">
        <v>0</v>
      </c>
      <c r="R36" s="19">
        <v>15</v>
      </c>
      <c r="S36" s="19">
        <v>-15</v>
      </c>
      <c r="T36" s="18">
        <v>0</v>
      </c>
      <c r="V36" s="17" t="s">
        <v>163</v>
      </c>
      <c r="W36" s="18">
        <v>1.5</v>
      </c>
      <c r="X36" s="20">
        <v>0</v>
      </c>
      <c r="Y36" s="19">
        <v>15</v>
      </c>
      <c r="Z36" s="19">
        <v>-15</v>
      </c>
      <c r="AA36" s="18">
        <v>0</v>
      </c>
    </row>
    <row r="37" spans="1:27" ht="16.5">
      <c r="A37" s="14" t="s">
        <v>164</v>
      </c>
      <c r="B37" s="14"/>
      <c r="C37" s="14"/>
      <c r="D37" s="14"/>
      <c r="E37" s="14"/>
      <c r="F37" s="14"/>
      <c r="H37" s="14" t="s">
        <v>164</v>
      </c>
      <c r="I37" s="14"/>
      <c r="J37" s="23"/>
      <c r="K37" s="14"/>
      <c r="L37" s="14"/>
      <c r="M37" s="14"/>
      <c r="O37" s="14" t="s">
        <v>164</v>
      </c>
      <c r="P37" s="14"/>
      <c r="Q37" s="14"/>
      <c r="R37" s="14"/>
      <c r="S37" s="14"/>
      <c r="T37" s="14"/>
      <c r="V37" s="14" t="s">
        <v>164</v>
      </c>
      <c r="W37" s="14"/>
      <c r="X37" s="23"/>
      <c r="Y37" s="14"/>
      <c r="Z37" s="14"/>
      <c r="AA37" s="14"/>
    </row>
    <row r="38" spans="1:27" ht="16.5">
      <c r="A38" s="17" t="s">
        <v>119</v>
      </c>
      <c r="B38" s="18"/>
      <c r="C38" s="19">
        <v>1.8</v>
      </c>
      <c r="D38" s="20">
        <v>2</v>
      </c>
      <c r="E38" s="19">
        <v>-0.19999999999999996</v>
      </c>
      <c r="F38" s="18">
        <v>90</v>
      </c>
      <c r="H38" s="17" t="s">
        <v>119</v>
      </c>
      <c r="I38" s="18"/>
      <c r="J38" s="20">
        <v>1</v>
      </c>
      <c r="K38" s="20">
        <v>2</v>
      </c>
      <c r="L38" s="19">
        <v>-1</v>
      </c>
      <c r="M38" s="18">
        <v>50</v>
      </c>
      <c r="O38" s="17" t="s">
        <v>119</v>
      </c>
      <c r="P38" s="18"/>
      <c r="Q38" s="20">
        <v>0</v>
      </c>
      <c r="R38" s="20">
        <v>2</v>
      </c>
      <c r="S38" s="19">
        <v>-2</v>
      </c>
      <c r="T38" s="18">
        <v>0</v>
      </c>
      <c r="V38" s="17" t="s">
        <v>119</v>
      </c>
      <c r="W38" s="18"/>
      <c r="X38" s="20">
        <v>0.8</v>
      </c>
      <c r="Y38" s="20">
        <v>2</v>
      </c>
      <c r="Z38" s="19">
        <v>-1.2</v>
      </c>
      <c r="AA38" s="18">
        <v>40</v>
      </c>
    </row>
    <row r="39" spans="1:27" ht="16.5">
      <c r="A39" s="17" t="s">
        <v>112</v>
      </c>
      <c r="B39" s="18"/>
      <c r="C39" s="19">
        <v>0</v>
      </c>
      <c r="D39" s="20">
        <v>3.2</v>
      </c>
      <c r="E39" s="19">
        <v>-3.2</v>
      </c>
      <c r="F39" s="18">
        <v>0</v>
      </c>
      <c r="H39" s="17" t="s">
        <v>112</v>
      </c>
      <c r="I39" s="18"/>
      <c r="J39" s="20">
        <v>0</v>
      </c>
      <c r="K39" s="20">
        <v>3.2</v>
      </c>
      <c r="L39" s="19">
        <v>-3.2</v>
      </c>
      <c r="M39" s="18">
        <v>0</v>
      </c>
      <c r="O39" s="17" t="s">
        <v>112</v>
      </c>
      <c r="P39" s="18"/>
      <c r="Q39" s="20">
        <v>0</v>
      </c>
      <c r="R39" s="20">
        <v>3.2</v>
      </c>
      <c r="S39" s="19">
        <v>-3.2</v>
      </c>
      <c r="T39" s="18">
        <v>0</v>
      </c>
      <c r="V39" s="17" t="s">
        <v>112</v>
      </c>
      <c r="W39" s="18"/>
      <c r="X39" s="20">
        <v>0</v>
      </c>
      <c r="Y39" s="20">
        <v>3.2</v>
      </c>
      <c r="Z39" s="19">
        <v>-3.2</v>
      </c>
      <c r="AA39" s="18">
        <v>0</v>
      </c>
    </row>
    <row r="40" spans="1:27" ht="16.5">
      <c r="A40" s="17" t="s">
        <v>132</v>
      </c>
      <c r="B40" s="18"/>
      <c r="C40" s="19">
        <v>1</v>
      </c>
      <c r="D40" s="20">
        <v>0.3</v>
      </c>
      <c r="E40" s="19">
        <v>0.7</v>
      </c>
      <c r="F40" s="18">
        <v>333.33333333333337</v>
      </c>
      <c r="H40" s="17" t="s">
        <v>132</v>
      </c>
      <c r="I40" s="18"/>
      <c r="J40" s="20">
        <v>0</v>
      </c>
      <c r="K40" s="20">
        <v>0.3</v>
      </c>
      <c r="L40" s="19">
        <v>-0.3</v>
      </c>
      <c r="M40" s="18">
        <v>0</v>
      </c>
      <c r="O40" s="17" t="s">
        <v>132</v>
      </c>
      <c r="P40" s="18"/>
      <c r="Q40" s="20">
        <v>0</v>
      </c>
      <c r="R40" s="20">
        <v>0.3</v>
      </c>
      <c r="S40" s="19">
        <v>-0.3</v>
      </c>
      <c r="T40" s="18">
        <v>0</v>
      </c>
      <c r="V40" s="17" t="s">
        <v>132</v>
      </c>
      <c r="W40" s="18"/>
      <c r="X40" s="20">
        <v>1</v>
      </c>
      <c r="Y40" s="20">
        <v>0.3</v>
      </c>
      <c r="Z40" s="19">
        <v>0.7</v>
      </c>
      <c r="AA40" s="18">
        <v>333.33333333333337</v>
      </c>
    </row>
    <row r="41" spans="1:27" ht="16.5">
      <c r="A41" s="17" t="s">
        <v>165</v>
      </c>
      <c r="B41" s="18"/>
      <c r="C41" s="19">
        <v>2.8999999999999995</v>
      </c>
      <c r="D41" s="20">
        <v>5</v>
      </c>
      <c r="E41" s="19">
        <v>-2.1000000000000005</v>
      </c>
      <c r="F41" s="18">
        <v>57.999999999999986</v>
      </c>
      <c r="H41" s="17" t="s">
        <v>165</v>
      </c>
      <c r="I41" s="18"/>
      <c r="J41" s="20">
        <v>0.655</v>
      </c>
      <c r="K41" s="20">
        <v>5</v>
      </c>
      <c r="L41" s="19">
        <v>-4.345</v>
      </c>
      <c r="M41" s="18">
        <v>13.1</v>
      </c>
      <c r="O41" s="17" t="s">
        <v>165</v>
      </c>
      <c r="P41" s="18"/>
      <c r="Q41" s="20">
        <v>1.9449999999999998</v>
      </c>
      <c r="R41" s="20">
        <v>5</v>
      </c>
      <c r="S41" s="19">
        <v>-3.055</v>
      </c>
      <c r="T41" s="18">
        <v>38.89999999999999</v>
      </c>
      <c r="V41" s="17" t="s">
        <v>165</v>
      </c>
      <c r="W41" s="18"/>
      <c r="X41" s="20">
        <v>0.3</v>
      </c>
      <c r="Y41" s="20">
        <v>5</v>
      </c>
      <c r="Z41" s="19">
        <v>-4.7</v>
      </c>
      <c r="AA41" s="18">
        <v>6</v>
      </c>
    </row>
    <row r="42" spans="1:27" ht="16.5">
      <c r="A42" s="17" t="s">
        <v>128</v>
      </c>
      <c r="B42" s="18"/>
      <c r="C42" s="19">
        <v>0</v>
      </c>
      <c r="D42" s="20">
        <v>4</v>
      </c>
      <c r="E42" s="19">
        <v>-4</v>
      </c>
      <c r="F42" s="18">
        <v>0</v>
      </c>
      <c r="H42" s="17" t="s">
        <v>128</v>
      </c>
      <c r="I42" s="18"/>
      <c r="J42" s="20">
        <v>0</v>
      </c>
      <c r="K42" s="20">
        <v>4</v>
      </c>
      <c r="L42" s="19">
        <v>-4</v>
      </c>
      <c r="M42" s="18">
        <v>0</v>
      </c>
      <c r="O42" s="17" t="s">
        <v>128</v>
      </c>
      <c r="P42" s="18"/>
      <c r="Q42" s="20">
        <v>0</v>
      </c>
      <c r="R42" s="20">
        <v>4</v>
      </c>
      <c r="S42" s="19">
        <v>-4</v>
      </c>
      <c r="T42" s="18">
        <v>0</v>
      </c>
      <c r="V42" s="17" t="s">
        <v>128</v>
      </c>
      <c r="W42" s="18"/>
      <c r="X42" s="20">
        <v>0</v>
      </c>
      <c r="Y42" s="20">
        <v>4</v>
      </c>
      <c r="Z42" s="19">
        <v>-4</v>
      </c>
      <c r="AA42" s="18">
        <v>0</v>
      </c>
    </row>
    <row r="43" spans="1:27" ht="16.5">
      <c r="A43" s="17" t="s">
        <v>166</v>
      </c>
      <c r="B43" s="18"/>
      <c r="C43" s="19">
        <v>0.04</v>
      </c>
      <c r="D43" s="20">
        <v>2</v>
      </c>
      <c r="E43" s="19">
        <v>-1.96</v>
      </c>
      <c r="F43" s="18">
        <v>2</v>
      </c>
      <c r="H43" s="17" t="s">
        <v>166</v>
      </c>
      <c r="I43" s="18"/>
      <c r="J43" s="20">
        <v>0</v>
      </c>
      <c r="K43" s="20">
        <v>2</v>
      </c>
      <c r="L43" s="19">
        <v>-2</v>
      </c>
      <c r="M43" s="18">
        <v>0</v>
      </c>
      <c r="O43" s="17" t="s">
        <v>166</v>
      </c>
      <c r="P43" s="18"/>
      <c r="Q43" s="20">
        <v>0.04</v>
      </c>
      <c r="R43" s="20">
        <v>2</v>
      </c>
      <c r="S43" s="19">
        <v>-1.96</v>
      </c>
      <c r="T43" s="18">
        <v>2</v>
      </c>
      <c r="V43" s="17" t="s">
        <v>166</v>
      </c>
      <c r="W43" s="18"/>
      <c r="X43" s="20">
        <v>0</v>
      </c>
      <c r="Y43" s="20">
        <v>2</v>
      </c>
      <c r="Z43" s="19">
        <v>-2</v>
      </c>
      <c r="AA43" s="18">
        <v>0</v>
      </c>
    </row>
    <row r="48" ht="16.5">
      <c r="I48" s="24"/>
    </row>
  </sheetData>
  <sheetProtection/>
  <mergeCells count="12">
    <mergeCell ref="A2:F2"/>
    <mergeCell ref="H2:M2"/>
    <mergeCell ref="O2:T2"/>
    <mergeCell ref="V2:AA2"/>
    <mergeCell ref="A3:F3"/>
    <mergeCell ref="H3:M3"/>
    <mergeCell ref="O3:T3"/>
    <mergeCell ref="V3:AA3"/>
    <mergeCell ref="B4:B5"/>
    <mergeCell ref="I4:I5"/>
    <mergeCell ref="P4:P5"/>
    <mergeCell ref="W4:W5"/>
  </mergeCells>
  <printOptions horizontalCentered="1" verticalCentered="1"/>
  <pageMargins left="0.708333333333333" right="0.708333333333333" top="0.747916666666667" bottom="0.747916666666667" header="0.511805555555555" footer="0.511805555555555"/>
  <pageSetup horizontalDpi="300" verticalDpi="300" orientation="landscape" paperSize="9" scale="44" r:id="rId1"/>
  <colBreaks count="1" manualBreakCount="1">
    <brk id="13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7">
      <selection activeCell="C13" sqref="C13"/>
    </sheetView>
  </sheetViews>
  <sheetFormatPr defaultColWidth="9.140625" defaultRowHeight="15"/>
  <cols>
    <col min="1" max="1" width="9.140625" style="95" customWidth="1"/>
    <col min="2" max="2" width="41.140625" style="95" customWidth="1"/>
    <col min="3" max="3" width="15.140625" style="95" customWidth="1"/>
    <col min="4" max="4" width="14.421875" style="95" customWidth="1"/>
    <col min="5" max="5" width="15.7109375" style="95" customWidth="1"/>
    <col min="6" max="6" width="21.140625" style="95" customWidth="1"/>
    <col min="7" max="7" width="34.57421875" style="95" bestFit="1" customWidth="1"/>
    <col min="8" max="16384" width="9.140625" style="95" customWidth="1"/>
  </cols>
  <sheetData>
    <row r="1" spans="2:8" ht="15.75">
      <c r="B1" s="93"/>
      <c r="C1" s="93"/>
      <c r="D1" s="93"/>
      <c r="E1" s="93"/>
      <c r="F1" s="93"/>
      <c r="G1" s="94"/>
      <c r="H1" s="93"/>
    </row>
    <row r="2" spans="2:8" ht="51" customHeight="1">
      <c r="B2" s="207" t="s">
        <v>486</v>
      </c>
      <c r="C2" s="207"/>
      <c r="D2" s="207"/>
      <c r="E2" s="207"/>
      <c r="F2" s="207"/>
      <c r="G2" s="207"/>
      <c r="H2" s="93"/>
    </row>
    <row r="3" spans="2:8" ht="15.75">
      <c r="B3" s="208" t="s">
        <v>84</v>
      </c>
      <c r="C3" s="208"/>
      <c r="D3" s="208"/>
      <c r="E3" s="208"/>
      <c r="F3" s="208"/>
      <c r="G3" s="93"/>
      <c r="H3" s="96"/>
    </row>
    <row r="4" spans="2:8" ht="31.5">
      <c r="B4" s="97" t="s">
        <v>85</v>
      </c>
      <c r="C4" s="97" t="s">
        <v>86</v>
      </c>
      <c r="D4" s="97" t="s">
        <v>87</v>
      </c>
      <c r="E4" s="97" t="s">
        <v>88</v>
      </c>
      <c r="F4" s="98" t="s">
        <v>89</v>
      </c>
      <c r="G4" s="97" t="s">
        <v>90</v>
      </c>
      <c r="H4" s="93"/>
    </row>
    <row r="5" spans="2:8" ht="79.5" thickBot="1">
      <c r="B5" s="99" t="s">
        <v>91</v>
      </c>
      <c r="C5" s="100">
        <v>90</v>
      </c>
      <c r="D5" s="100">
        <v>92</v>
      </c>
      <c r="E5" s="100">
        <v>383</v>
      </c>
      <c r="F5" s="100">
        <v>2720</v>
      </c>
      <c r="G5" s="99" t="s">
        <v>92</v>
      </c>
      <c r="H5" s="93"/>
    </row>
    <row r="6" spans="2:8" ht="63">
      <c r="B6" s="99" t="s">
        <v>93</v>
      </c>
      <c r="C6" s="139">
        <v>0.13</v>
      </c>
      <c r="D6" s="101">
        <v>0.3</v>
      </c>
      <c r="E6" s="101">
        <v>0.56</v>
      </c>
      <c r="F6" s="102">
        <v>1</v>
      </c>
      <c r="G6" s="99"/>
      <c r="H6" s="93"/>
    </row>
    <row r="7" spans="2:8" ht="173.25">
      <c r="B7" s="99" t="s">
        <v>487</v>
      </c>
      <c r="C7" s="103">
        <v>76</v>
      </c>
      <c r="D7" s="100">
        <v>85</v>
      </c>
      <c r="E7" s="100">
        <v>370</v>
      </c>
      <c r="F7" s="100">
        <v>2550</v>
      </c>
      <c r="G7" s="99" t="s">
        <v>94</v>
      </c>
      <c r="H7" s="93"/>
    </row>
    <row r="8" spans="2:8" ht="63">
      <c r="B8" s="99" t="s">
        <v>95</v>
      </c>
      <c r="C8" s="140">
        <v>0.12</v>
      </c>
      <c r="D8" s="101">
        <v>0.3</v>
      </c>
      <c r="E8" s="101">
        <v>0.58</v>
      </c>
      <c r="F8" s="102">
        <v>1</v>
      </c>
      <c r="G8" s="99"/>
      <c r="H8" s="93"/>
    </row>
    <row r="9" spans="2:8" ht="63">
      <c r="B9" s="99" t="s">
        <v>96</v>
      </c>
      <c r="C9" s="103" t="s">
        <v>97</v>
      </c>
      <c r="D9" s="101" t="s">
        <v>98</v>
      </c>
      <c r="E9" s="101" t="s">
        <v>99</v>
      </c>
      <c r="F9" s="102"/>
      <c r="G9" s="99"/>
      <c r="H9" s="93"/>
    </row>
    <row r="10" spans="2:8" ht="220.5">
      <c r="B10" s="99" t="s">
        <v>488</v>
      </c>
      <c r="C10" s="103">
        <v>96</v>
      </c>
      <c r="D10" s="100">
        <v>116</v>
      </c>
      <c r="E10" s="100">
        <v>387</v>
      </c>
      <c r="F10" s="100">
        <v>2881</v>
      </c>
      <c r="G10" s="99" t="s">
        <v>100</v>
      </c>
      <c r="H10" s="93"/>
    </row>
    <row r="11" spans="2:8" ht="63">
      <c r="B11" s="99" t="s">
        <v>101</v>
      </c>
      <c r="C11" s="140">
        <v>0.13</v>
      </c>
      <c r="D11" s="101">
        <v>0.36</v>
      </c>
      <c r="E11" s="101">
        <v>0.54</v>
      </c>
      <c r="F11" s="101">
        <v>1.03</v>
      </c>
      <c r="G11" s="99"/>
      <c r="H11" s="93"/>
    </row>
    <row r="12" spans="2:8" ht="157.5">
      <c r="B12" s="99" t="s">
        <v>102</v>
      </c>
      <c r="C12" s="103">
        <v>111</v>
      </c>
      <c r="D12" s="100">
        <v>115</v>
      </c>
      <c r="E12" s="100">
        <v>375</v>
      </c>
      <c r="F12" s="100">
        <v>2992</v>
      </c>
      <c r="G12" s="99" t="s">
        <v>489</v>
      </c>
      <c r="H12" s="93"/>
    </row>
    <row r="13" spans="2:8" ht="63">
      <c r="B13" s="99" t="s">
        <v>103</v>
      </c>
      <c r="C13" s="140">
        <v>0.15</v>
      </c>
      <c r="D13" s="101">
        <v>0.35</v>
      </c>
      <c r="E13" s="101">
        <v>0.5</v>
      </c>
      <c r="F13" s="101">
        <v>1</v>
      </c>
      <c r="G13" s="99"/>
      <c r="H13" s="93"/>
    </row>
    <row r="14" spans="2:8" ht="15.75">
      <c r="B14" s="104"/>
      <c r="C14" s="105"/>
      <c r="D14" s="106"/>
      <c r="E14" s="106"/>
      <c r="F14" s="106"/>
      <c r="G14" s="104"/>
      <c r="H14" s="93"/>
    </row>
  </sheetData>
  <sheetProtection/>
  <mergeCells count="2">
    <mergeCell ref="B2:G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9.140625" style="37" customWidth="1"/>
    <col min="2" max="2" width="35.421875" style="37" customWidth="1"/>
    <col min="3" max="3" width="13.421875" style="37" customWidth="1"/>
    <col min="4" max="5" width="16.140625" style="37" customWidth="1"/>
    <col min="6" max="6" width="20.140625" style="37" customWidth="1"/>
    <col min="7" max="7" width="34.57421875" style="37" bestFit="1" customWidth="1"/>
    <col min="8" max="8" width="7.00390625" style="37" bestFit="1" customWidth="1"/>
    <col min="9" max="16384" width="9.140625" style="37" customWidth="1"/>
  </cols>
  <sheetData>
    <row r="1" spans="2:8" ht="15">
      <c r="B1" s="107"/>
      <c r="C1" s="107"/>
      <c r="D1" s="107"/>
      <c r="E1" s="107"/>
      <c r="F1" s="107"/>
      <c r="G1" s="108"/>
      <c r="H1" s="107"/>
    </row>
    <row r="2" spans="2:8" ht="51.75" customHeight="1">
      <c r="B2" s="209" t="s">
        <v>486</v>
      </c>
      <c r="C2" s="209"/>
      <c r="D2" s="209"/>
      <c r="E2" s="209"/>
      <c r="F2" s="209"/>
      <c r="G2" s="209"/>
      <c r="H2" s="107"/>
    </row>
    <row r="3" spans="2:8" ht="15.75">
      <c r="B3" s="210" t="s">
        <v>104</v>
      </c>
      <c r="C3" s="210"/>
      <c r="D3" s="210"/>
      <c r="E3" s="210"/>
      <c r="F3" s="210"/>
      <c r="G3" s="210"/>
      <c r="H3" s="96"/>
    </row>
    <row r="4" spans="2:8" ht="29.25" thickBot="1">
      <c r="B4" s="109" t="s">
        <v>85</v>
      </c>
      <c r="C4" s="109" t="s">
        <v>86</v>
      </c>
      <c r="D4" s="109" t="s">
        <v>87</v>
      </c>
      <c r="E4" s="109" t="s">
        <v>88</v>
      </c>
      <c r="F4" s="110" t="s">
        <v>89</v>
      </c>
      <c r="G4" s="111" t="s">
        <v>90</v>
      </c>
      <c r="H4" s="107"/>
    </row>
    <row r="5" spans="2:8" ht="75">
      <c r="B5" s="112" t="s">
        <v>91</v>
      </c>
      <c r="C5" s="113">
        <v>90</v>
      </c>
      <c r="D5" s="113">
        <v>92</v>
      </c>
      <c r="E5" s="113">
        <v>383</v>
      </c>
      <c r="F5" s="114">
        <v>2720</v>
      </c>
      <c r="G5" s="115" t="s">
        <v>92</v>
      </c>
      <c r="H5" s="107"/>
    </row>
    <row r="6" spans="2:8" ht="60.75" thickBot="1">
      <c r="B6" s="116" t="s">
        <v>93</v>
      </c>
      <c r="C6" s="117">
        <v>0.13</v>
      </c>
      <c r="D6" s="117">
        <v>0.3</v>
      </c>
      <c r="E6" s="117">
        <v>0.56</v>
      </c>
      <c r="F6" s="118">
        <v>1</v>
      </c>
      <c r="G6" s="115"/>
      <c r="H6" s="107"/>
    </row>
    <row r="7" spans="2:8" ht="150">
      <c r="B7" s="119" t="s">
        <v>487</v>
      </c>
      <c r="C7" s="120">
        <v>76</v>
      </c>
      <c r="D7" s="120">
        <v>85</v>
      </c>
      <c r="E7" s="120">
        <v>370</v>
      </c>
      <c r="F7" s="121">
        <v>2550</v>
      </c>
      <c r="G7" s="115" t="s">
        <v>94</v>
      </c>
      <c r="H7" s="107"/>
    </row>
    <row r="8" spans="2:8" ht="60.75" thickBot="1">
      <c r="B8" s="122" t="s">
        <v>95</v>
      </c>
      <c r="C8" s="123">
        <v>0.12</v>
      </c>
      <c r="D8" s="123">
        <v>0.3</v>
      </c>
      <c r="E8" s="123">
        <v>0.58</v>
      </c>
      <c r="F8" s="124">
        <v>1</v>
      </c>
      <c r="G8" s="115"/>
      <c r="H8" s="107"/>
    </row>
    <row r="9" spans="2:8" ht="60.75" thickBot="1">
      <c r="B9" s="125" t="s">
        <v>96</v>
      </c>
      <c r="C9" s="123" t="s">
        <v>97</v>
      </c>
      <c r="D9" s="123" t="s">
        <v>98</v>
      </c>
      <c r="E9" s="123" t="s">
        <v>99</v>
      </c>
      <c r="F9" s="126"/>
      <c r="G9" s="115"/>
      <c r="H9" s="107"/>
    </row>
    <row r="10" spans="2:8" ht="210">
      <c r="B10" s="127" t="s">
        <v>490</v>
      </c>
      <c r="C10" s="128">
        <v>85</v>
      </c>
      <c r="D10" s="128">
        <v>95</v>
      </c>
      <c r="E10" s="128">
        <v>410</v>
      </c>
      <c r="F10" s="129">
        <v>2837</v>
      </c>
      <c r="G10" s="115" t="s">
        <v>100</v>
      </c>
      <c r="H10" s="107"/>
    </row>
    <row r="11" spans="2:8" ht="60.75" thickBot="1">
      <c r="B11" s="130" t="s">
        <v>101</v>
      </c>
      <c r="C11" s="131">
        <v>0.12</v>
      </c>
      <c r="D11" s="131">
        <v>0.3</v>
      </c>
      <c r="E11" s="131">
        <v>0.58</v>
      </c>
      <c r="F11" s="132">
        <v>1</v>
      </c>
      <c r="G11" s="115"/>
      <c r="H11" s="107"/>
    </row>
    <row r="12" spans="2:8" ht="135.75" thickBot="1">
      <c r="B12" s="133" t="s">
        <v>102</v>
      </c>
      <c r="C12" s="134">
        <v>95</v>
      </c>
      <c r="D12" s="134">
        <v>97</v>
      </c>
      <c r="E12" s="134">
        <v>402</v>
      </c>
      <c r="F12" s="135">
        <v>2856</v>
      </c>
      <c r="G12" s="115" t="s">
        <v>489</v>
      </c>
      <c r="H12" s="108"/>
    </row>
    <row r="13" spans="2:8" ht="60.75" thickBot="1">
      <c r="B13" s="136" t="s">
        <v>103</v>
      </c>
      <c r="C13" s="137">
        <v>0.13</v>
      </c>
      <c r="D13" s="137">
        <v>0.31</v>
      </c>
      <c r="E13" s="137">
        <v>0.56</v>
      </c>
      <c r="F13" s="138">
        <v>1</v>
      </c>
      <c r="G13" s="115"/>
      <c r="H13" s="107"/>
    </row>
  </sheetData>
  <sheetProtection/>
  <mergeCells count="2">
    <mergeCell ref="B2:G2"/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Канцибер Ирина Григорьевна</cp:lastModifiedBy>
  <cp:lastPrinted>2022-07-03T22:22:26Z</cp:lastPrinted>
  <dcterms:created xsi:type="dcterms:W3CDTF">2022-06-12T21:17:01Z</dcterms:created>
  <dcterms:modified xsi:type="dcterms:W3CDTF">2023-09-27T04:53:47Z</dcterms:modified>
  <cp:category/>
  <cp:version/>
  <cp:contentType/>
  <cp:contentStatus/>
</cp:coreProperties>
</file>